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5d53238535a5a08/Documents/Burghclere PC/2019-20/Audit/"/>
    </mc:Choice>
  </mc:AlternateContent>
  <xr:revisionPtr revIDLastSave="265" documentId="8_{BD47A656-5C45-42A4-A670-F3D46B427F28}" xr6:coauthVersionLast="45" xr6:coauthVersionMax="45" xr10:uidLastSave="{F328C5C0-2606-4831-A3A0-5C6568868935}"/>
  <bookViews>
    <workbookView xWindow="4260" yWindow="1860" windowWidth="17280" windowHeight="8964" tabRatio="601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Sheet1!$A$1:$Q$225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" i="1" l="1"/>
  <c r="F95" i="1" l="1"/>
  <c r="G95" i="1"/>
  <c r="H95" i="1"/>
  <c r="I95" i="1"/>
  <c r="J95" i="1"/>
  <c r="K95" i="1"/>
  <c r="L95" i="1"/>
  <c r="M95" i="1"/>
  <c r="N95" i="1"/>
  <c r="P95" i="1"/>
  <c r="E95" i="1"/>
  <c r="Q86" i="1"/>
  <c r="Q87" i="1"/>
  <c r="Q88" i="1"/>
  <c r="Q89" i="1"/>
  <c r="Q80" i="1"/>
  <c r="Q81" i="1"/>
  <c r="Q82" i="1"/>
  <c r="Q83" i="1"/>
  <c r="Q84" i="1"/>
  <c r="Q94" i="1"/>
  <c r="Q93" i="1"/>
  <c r="Q75" i="1"/>
  <c r="Q76" i="1"/>
  <c r="Q77" i="1"/>
  <c r="Q78" i="1"/>
  <c r="Q79" i="1"/>
  <c r="Q68" i="1"/>
  <c r="Q69" i="1"/>
  <c r="Q70" i="1"/>
  <c r="Q71" i="1"/>
  <c r="Q72" i="1"/>
  <c r="Q73" i="1"/>
  <c r="Q74" i="1"/>
  <c r="Q67" i="1"/>
  <c r="Q56" i="1"/>
  <c r="Q57" i="1"/>
  <c r="Q58" i="1"/>
  <c r="Q59" i="1"/>
  <c r="Q60" i="1"/>
  <c r="Q61" i="1"/>
  <c r="Q62" i="1"/>
  <c r="Q63" i="1"/>
  <c r="Q64" i="1"/>
  <c r="Q65" i="1"/>
  <c r="Q66" i="1"/>
  <c r="Q52" i="1"/>
  <c r="Q53" i="1"/>
  <c r="Q54" i="1"/>
  <c r="Q45" i="1"/>
  <c r="Q46" i="1"/>
  <c r="Q47" i="1"/>
  <c r="Q48" i="1"/>
  <c r="Q49" i="1"/>
  <c r="Q50" i="1"/>
  <c r="Q51" i="1"/>
  <c r="Q44" i="1"/>
  <c r="O88" i="1" l="1"/>
  <c r="O73" i="1" l="1"/>
  <c r="O74" i="1"/>
  <c r="O75" i="1"/>
  <c r="O76" i="1"/>
  <c r="O77" i="1"/>
  <c r="O78" i="1"/>
  <c r="O79" i="1"/>
  <c r="O69" i="1" l="1"/>
  <c r="O70" i="1"/>
  <c r="O71" i="1"/>
  <c r="O72" i="1"/>
  <c r="O66" i="1" l="1"/>
  <c r="O38" i="1" l="1"/>
  <c r="Q38" i="1" s="1"/>
  <c r="O37" i="1"/>
  <c r="Q37" i="1" s="1"/>
  <c r="O36" i="1"/>
  <c r="Q36" i="1" s="1"/>
  <c r="O35" i="1"/>
  <c r="Q35" i="1" s="1"/>
  <c r="J138" i="1" l="1"/>
  <c r="E138" i="1" l="1"/>
  <c r="O135" i="1"/>
  <c r="Q135" i="1" s="1"/>
  <c r="O134" i="1"/>
  <c r="Q134" i="1" s="1"/>
  <c r="O133" i="1"/>
  <c r="Q133" i="1" s="1"/>
  <c r="O132" i="1"/>
  <c r="Q132" i="1" s="1"/>
  <c r="O131" i="1"/>
  <c r="Q131" i="1" s="1"/>
  <c r="O130" i="1"/>
  <c r="Q130" i="1" s="1"/>
  <c r="O129" i="1"/>
  <c r="Q129" i="1" s="1"/>
  <c r="O128" i="1"/>
  <c r="Q128" i="1" s="1"/>
  <c r="O127" i="1"/>
  <c r="Q127" i="1" s="1"/>
  <c r="O126" i="1"/>
  <c r="Q126" i="1" s="1"/>
  <c r="O125" i="1"/>
  <c r="Q125" i="1" s="1"/>
  <c r="O124" i="1"/>
  <c r="Q124" i="1" s="1"/>
  <c r="O123" i="1"/>
  <c r="Q123" i="1" s="1"/>
  <c r="O122" i="1"/>
  <c r="Q122" i="1" s="1"/>
  <c r="O121" i="1"/>
  <c r="Q121" i="1" s="1"/>
  <c r="O120" i="1"/>
  <c r="Q120" i="1" s="1"/>
  <c r="O119" i="1"/>
  <c r="Q119" i="1" s="1"/>
  <c r="O118" i="1"/>
  <c r="Q118" i="1" s="1"/>
  <c r="O117" i="1"/>
  <c r="Q117" i="1" s="1"/>
  <c r="O116" i="1"/>
  <c r="Q116" i="1" s="1"/>
  <c r="O115" i="1"/>
  <c r="Q115" i="1" s="1"/>
  <c r="O114" i="1"/>
  <c r="Q114" i="1" s="1"/>
  <c r="O113" i="1"/>
  <c r="Q113" i="1" s="1"/>
  <c r="O112" i="1"/>
  <c r="Q112" i="1" s="1"/>
  <c r="O111" i="1"/>
  <c r="Q111" i="1" s="1"/>
  <c r="O110" i="1"/>
  <c r="Q110" i="1" s="1"/>
  <c r="O109" i="1"/>
  <c r="Q109" i="1" s="1"/>
  <c r="O108" i="1"/>
  <c r="Q108" i="1" s="1"/>
  <c r="O107" i="1"/>
  <c r="Q107" i="1" s="1"/>
  <c r="O106" i="1"/>
  <c r="Q106" i="1" s="1"/>
  <c r="O105" i="1"/>
  <c r="Q105" i="1" s="1"/>
  <c r="O104" i="1"/>
  <c r="Q104" i="1" s="1"/>
  <c r="O103" i="1"/>
  <c r="Q103" i="1" s="1"/>
  <c r="O102" i="1"/>
  <c r="Q102" i="1" s="1"/>
  <c r="O101" i="1"/>
  <c r="Q101" i="1" s="1"/>
  <c r="O100" i="1"/>
  <c r="Q100" i="1" s="1"/>
  <c r="O99" i="1"/>
  <c r="Q99" i="1" s="1"/>
  <c r="O98" i="1"/>
  <c r="Q98" i="1" s="1"/>
  <c r="O97" i="1"/>
  <c r="Q97" i="1" s="1"/>
  <c r="O96" i="1"/>
  <c r="Q96" i="1" s="1"/>
  <c r="O94" i="1"/>
  <c r="O93" i="1"/>
  <c r="O92" i="1"/>
  <c r="Q92" i="1" s="1"/>
  <c r="Q91" i="1"/>
  <c r="Q90" i="1"/>
  <c r="O89" i="1"/>
  <c r="O87" i="1"/>
  <c r="O86" i="1"/>
  <c r="O85" i="1"/>
  <c r="Q85" i="1" s="1"/>
  <c r="O84" i="1"/>
  <c r="O82" i="1"/>
  <c r="O81" i="1"/>
  <c r="O80" i="1"/>
  <c r="O67" i="1"/>
  <c r="O65" i="1"/>
  <c r="O64" i="1"/>
  <c r="O63" i="1"/>
  <c r="O62" i="1"/>
  <c r="O61" i="1"/>
  <c r="O60" i="1"/>
  <c r="O59" i="1"/>
  <c r="O58" i="1"/>
  <c r="O57" i="1"/>
  <c r="O56" i="1"/>
  <c r="O55" i="1"/>
  <c r="Q55" i="1" s="1"/>
  <c r="O54" i="1"/>
  <c r="O53" i="1"/>
  <c r="O52" i="1"/>
  <c r="O49" i="1"/>
  <c r="O48" i="1"/>
  <c r="O47" i="1"/>
  <c r="O46" i="1"/>
  <c r="O45" i="1"/>
  <c r="O44" i="1"/>
  <c r="O43" i="1"/>
  <c r="Q43" i="1" s="1"/>
  <c r="O42" i="1"/>
  <c r="Q42" i="1" s="1"/>
  <c r="O41" i="1"/>
  <c r="Q41" i="1" s="1"/>
  <c r="O40" i="1"/>
  <c r="Q40" i="1" s="1"/>
  <c r="O39" i="1"/>
  <c r="Q39" i="1" s="1"/>
  <c r="O34" i="1"/>
  <c r="Q34" i="1" s="1"/>
  <c r="O33" i="1"/>
  <c r="Q33" i="1" s="1"/>
  <c r="O32" i="1"/>
  <c r="Q32" i="1" s="1"/>
  <c r="O31" i="1"/>
  <c r="Q31" i="1" s="1"/>
  <c r="O30" i="1"/>
  <c r="Q30" i="1" s="1"/>
  <c r="O29" i="1"/>
  <c r="Q29" i="1" s="1"/>
  <c r="O28" i="1"/>
  <c r="Q28" i="1" s="1"/>
  <c r="O27" i="1"/>
  <c r="Q27" i="1" s="1"/>
  <c r="O26" i="1"/>
  <c r="Q26" i="1" s="1"/>
  <c r="O25" i="1"/>
  <c r="Q25" i="1" s="1"/>
  <c r="O24" i="1"/>
  <c r="Q24" i="1" s="1"/>
  <c r="O23" i="1"/>
  <c r="Q23" i="1" s="1"/>
  <c r="O22" i="1"/>
  <c r="Q22" i="1" s="1"/>
  <c r="O21" i="1"/>
  <c r="Q21" i="1" s="1"/>
  <c r="O20" i="1"/>
  <c r="Q20" i="1" s="1"/>
  <c r="O19" i="1"/>
  <c r="Q19" i="1" s="1"/>
  <c r="O18" i="1"/>
  <c r="Q18" i="1" s="1"/>
  <c r="O17" i="1"/>
  <c r="Q17" i="1" s="1"/>
  <c r="O16" i="1"/>
  <c r="Q16" i="1" s="1"/>
  <c r="O15" i="1"/>
  <c r="Q15" i="1" s="1"/>
  <c r="O14" i="1"/>
  <c r="Q14" i="1" s="1"/>
  <c r="O12" i="1"/>
  <c r="Q12" i="1" s="1"/>
  <c r="O11" i="1"/>
  <c r="Q11" i="1" s="1"/>
  <c r="O10" i="1"/>
  <c r="Q10" i="1" s="1"/>
  <c r="O9" i="1"/>
  <c r="Q9" i="1" s="1"/>
  <c r="O8" i="1"/>
  <c r="Q8" i="1" s="1"/>
  <c r="O7" i="1"/>
  <c r="Q7" i="1" l="1"/>
  <c r="Q95" i="1" s="1"/>
  <c r="O95" i="1"/>
  <c r="M138" i="1"/>
  <c r="O137" i="1"/>
  <c r="Q137" i="1" s="1"/>
  <c r="O136" i="1"/>
  <c r="Q136" i="1" s="1"/>
  <c r="F138" i="1" l="1"/>
  <c r="G138" i="1"/>
  <c r="H138" i="1"/>
  <c r="I138" i="1"/>
  <c r="K138" i="1"/>
  <c r="L138" i="1"/>
  <c r="N138" i="1"/>
  <c r="P138" i="1"/>
  <c r="Q138" i="1" l="1"/>
  <c r="O138" i="1"/>
  <c r="G230" i="1"/>
</calcChain>
</file>

<file path=xl/sharedStrings.xml><?xml version="1.0" encoding="utf-8"?>
<sst xmlns="http://schemas.openxmlformats.org/spreadsheetml/2006/main" count="228" uniqueCount="101">
  <si>
    <t>Date</t>
  </si>
  <si>
    <t>Payments</t>
  </si>
  <si>
    <t>To whom paid</t>
  </si>
  <si>
    <t>Particulars of payment</t>
  </si>
  <si>
    <t>Chq no</t>
  </si>
  <si>
    <t>Meeting Costs</t>
  </si>
  <si>
    <t>Subscriptions</t>
  </si>
  <si>
    <t>S137</t>
  </si>
  <si>
    <t>Capital</t>
  </si>
  <si>
    <t>Open Spaces</t>
  </si>
  <si>
    <t>Other Payment</t>
  </si>
  <si>
    <t>Net Total</t>
  </si>
  <si>
    <t>VAT Paid</t>
  </si>
  <si>
    <t>Gross Totsl</t>
  </si>
  <si>
    <t>Page 1 totals</t>
  </si>
  <si>
    <t>Page 2</t>
  </si>
  <si>
    <t>Courses/Admin</t>
  </si>
  <si>
    <t>Account of payments for year ending 31/03/2020</t>
  </si>
  <si>
    <t>Burghclere Parish Council</t>
  </si>
  <si>
    <t>NP</t>
  </si>
  <si>
    <t xml:space="preserve">HMRC </t>
  </si>
  <si>
    <t>PAYE - SJ, FK</t>
  </si>
  <si>
    <t xml:space="preserve">S Jones </t>
  </si>
  <si>
    <t>Clerk's salary</t>
  </si>
  <si>
    <t>Clerk's expenses</t>
  </si>
  <si>
    <t>F Knott</t>
  </si>
  <si>
    <t xml:space="preserve">Litterwarden </t>
  </si>
  <si>
    <t>Oneill Homer</t>
  </si>
  <si>
    <t>Neighbourhood plan</t>
  </si>
  <si>
    <t>SO</t>
  </si>
  <si>
    <t xml:space="preserve"> </t>
  </si>
  <si>
    <t>HALC</t>
  </si>
  <si>
    <t>Annual subscription</t>
  </si>
  <si>
    <t>Consultancy Service Fee</t>
  </si>
  <si>
    <t>Wix via Newbury Facilities</t>
  </si>
  <si>
    <t>Website fee</t>
  </si>
  <si>
    <t>Zurich Insurance</t>
  </si>
  <si>
    <t>Annual renewal</t>
  </si>
  <si>
    <t>Insurance</t>
  </si>
  <si>
    <t>Sally James Catering</t>
  </si>
  <si>
    <t>Annual assembly</t>
  </si>
  <si>
    <t>Do the Numbers</t>
  </si>
  <si>
    <t>Internal audit</t>
  </si>
  <si>
    <t>Heathland Management Services</t>
  </si>
  <si>
    <t>Portal Hall</t>
  </si>
  <si>
    <t>TJR Consulting</t>
  </si>
  <si>
    <t>PKF Littlejohn</t>
  </si>
  <si>
    <t>External Audit</t>
  </si>
  <si>
    <t>Neighbourhood Plan</t>
  </si>
  <si>
    <t>ICO Data Protection</t>
  </si>
  <si>
    <t>Renewal</t>
  </si>
  <si>
    <t>Northway Renovations</t>
  </si>
  <si>
    <t>Interim payment</t>
  </si>
  <si>
    <t>Active Heating</t>
  </si>
  <si>
    <t>Deposit</t>
  </si>
  <si>
    <t>2nd payment</t>
  </si>
  <si>
    <t>electrical services</t>
  </si>
  <si>
    <t>Clerk's salary and backpay</t>
  </si>
  <si>
    <t>Burghclere and Newtown Church Council</t>
  </si>
  <si>
    <t>Donation</t>
  </si>
  <si>
    <t>CPRE Hampshire</t>
  </si>
  <si>
    <t>2 x event tickets</t>
  </si>
  <si>
    <t>Clerk's salary to 21/11/2019</t>
  </si>
  <si>
    <t>Clerk's expenses to 21/11/2019</t>
  </si>
  <si>
    <t>A Cornish</t>
  </si>
  <si>
    <t>Access and Pathway</t>
  </si>
  <si>
    <t>J Letsome</t>
  </si>
  <si>
    <t>Clerk's Salary &amp; additional hours</t>
  </si>
  <si>
    <t>Neighbourhood plan - Inv 758</t>
  </si>
  <si>
    <t>Neighbourhood plan - Inv 788</t>
  </si>
  <si>
    <t>c</t>
  </si>
  <si>
    <t>Re Club Room Inv 15746</t>
  </si>
  <si>
    <t>Castle Electrical Services</t>
  </si>
  <si>
    <t>Re Club Room Inv 757</t>
  </si>
  <si>
    <t>Re Club Room</t>
  </si>
  <si>
    <t>HMRC PAYE - FK</t>
  </si>
  <si>
    <t>Salary</t>
  </si>
  <si>
    <t>Mileage, Expenses &amp; Phone</t>
  </si>
  <si>
    <t>Newbury Facilities Ltd</t>
  </si>
  <si>
    <t>Re Club Room Inv 5747</t>
  </si>
  <si>
    <t>Pinder Recreational Trust</t>
  </si>
  <si>
    <t>Reimbursement of payment received</t>
  </si>
  <si>
    <t>PAYE re F Knott</t>
  </si>
  <si>
    <t>HMRC</t>
  </si>
  <si>
    <t>Clerk's Salary</t>
  </si>
  <si>
    <t>Clerk's Expenses</t>
  </si>
  <si>
    <t>Clerk's Training</t>
  </si>
  <si>
    <t>HJ &amp; AJ Whiting</t>
  </si>
  <si>
    <t>Hedge Cutting</t>
  </si>
  <si>
    <t>Eva Akhurst</t>
  </si>
  <si>
    <t>Parish Magazine Subscription</t>
  </si>
  <si>
    <t>Grass Cutting Grant</t>
  </si>
  <si>
    <t>Pre School Grant</t>
  </si>
  <si>
    <t>Greentips</t>
  </si>
  <si>
    <t>Tree Pollard</t>
  </si>
  <si>
    <t>Nieghbourhood Plan</t>
  </si>
  <si>
    <t>PAYE re Letsome &amp; Knott</t>
  </si>
  <si>
    <t>BACS</t>
  </si>
  <si>
    <t>Sash Window Company</t>
  </si>
  <si>
    <t>Re Club Room Refurb</t>
  </si>
  <si>
    <t>Salaries &amp;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</si>
</sst>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/>
    <xf numFmtId="2" fontId="3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43" fontId="4" fillId="0" borderId="0" xfId="1" applyAlignment="1">
      <alignment horizontal="center"/>
    </xf>
    <xf numFmtId="43" fontId="5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6" fillId="0" borderId="0" xfId="1" applyFont="1" applyAlignment="1">
      <alignment horizontal="center"/>
    </xf>
    <xf numFmtId="43" fontId="4" fillId="0" borderId="0" xfId="1"/>
    <xf numFmtId="43" fontId="4" fillId="0" borderId="0" xfId="0" applyNumberFormat="1" applyFont="1"/>
    <xf numFmtId="164" fontId="4" fillId="0" borderId="0" xfId="0" applyNumberFormat="1" applyFont="1"/>
    <xf numFmtId="43" fontId="6" fillId="0" borderId="0" xfId="0" applyNumberFormat="1" applyFont="1"/>
    <xf numFmtId="43" fontId="4" fillId="0" borderId="0" xfId="1" applyFont="1" applyAlignment="1">
      <alignment horizontal="center"/>
    </xf>
    <xf numFmtId="43" fontId="4" fillId="0" borderId="0" xfId="1" applyFo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43" fontId="4" fillId="0" borderId="0" xfId="1" applyFill="1" applyAlignment="1">
      <alignment horizontal="center"/>
    </xf>
    <xf numFmtId="43" fontId="4" fillId="0" borderId="0" xfId="1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3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00"/>
  <sheetViews>
    <sheetView tabSelected="1" zoomScaleNormal="100" zoomScaleSheetLayoutView="100" workbookViewId="0">
      <pane ySplit="6" topLeftCell="A11" activePane="bottomLeft" state="frozen"/>
      <selection pane="bottomLeft" activeCell="R8" sqref="R8"/>
    </sheetView>
  </sheetViews>
  <sheetFormatPr defaultColWidth="9.109375" defaultRowHeight="13.2" x14ac:dyDescent="0.25"/>
  <cols>
    <col min="1" max="1" width="10.109375" style="16" bestFit="1" customWidth="1"/>
    <col min="2" max="2" width="36.44140625" style="6" bestFit="1" customWidth="1"/>
    <col min="3" max="3" width="27.6640625" style="6" customWidth="1"/>
    <col min="4" max="4" width="9.109375" style="7" customWidth="1"/>
    <col min="5" max="5" width="10.44140625" style="31" customWidth="1"/>
    <col min="6" max="6" width="9.33203125" style="8" customWidth="1"/>
    <col min="7" max="7" width="8.21875" style="8" customWidth="1"/>
    <col min="8" max="8" width="12.6640625" style="7" customWidth="1"/>
    <col min="9" max="9" width="10.6640625" style="7" customWidth="1"/>
    <col min="10" max="10" width="10.44140625" style="7" customWidth="1"/>
    <col min="11" max="11" width="5.6640625" style="7" bestFit="1" customWidth="1"/>
    <col min="12" max="12" width="7" style="7" customWidth="1"/>
    <col min="13" max="13" width="9.6640625" style="8" customWidth="1"/>
    <col min="14" max="14" width="11.109375" style="7" customWidth="1"/>
    <col min="15" max="15" width="10.33203125" style="8" bestFit="1" customWidth="1"/>
    <col min="16" max="16" width="10.88671875" style="7" customWidth="1"/>
    <col min="17" max="17" width="10.77734375" style="43" bestFit="1" customWidth="1"/>
    <col min="18" max="18" width="9.44140625" style="7" bestFit="1" customWidth="1"/>
    <col min="19" max="20" width="10.44140625" style="7" bestFit="1" customWidth="1"/>
    <col min="21" max="16384" width="9.109375" style="7"/>
  </cols>
  <sheetData>
    <row r="1" spans="1:19" s="1" customFormat="1" ht="17.399999999999999" x14ac:dyDescent="0.3">
      <c r="A1" s="51" t="s">
        <v>18</v>
      </c>
      <c r="B1" s="51"/>
      <c r="C1" s="51"/>
      <c r="D1" s="51"/>
      <c r="E1" s="51"/>
      <c r="F1" s="51"/>
      <c r="G1" s="51"/>
      <c r="H1" s="51"/>
      <c r="M1" s="2"/>
      <c r="O1" s="2"/>
      <c r="Q1" s="41"/>
    </row>
    <row r="2" spans="1:19" s="3" customFormat="1" ht="15.6" x14ac:dyDescent="0.3">
      <c r="A2" s="52" t="s">
        <v>17</v>
      </c>
      <c r="B2" s="52"/>
      <c r="C2" s="52"/>
      <c r="D2" s="52"/>
      <c r="E2" s="52"/>
      <c r="F2" s="52"/>
      <c r="G2" s="52"/>
      <c r="H2" s="52"/>
      <c r="M2" s="4"/>
      <c r="O2" s="4"/>
      <c r="Q2" s="42"/>
    </row>
    <row r="4" spans="1:19" x14ac:dyDescent="0.25">
      <c r="A4" s="5" t="s">
        <v>1</v>
      </c>
    </row>
    <row r="6" spans="1:19" s="12" customFormat="1" ht="26.4" x14ac:dyDescent="0.25">
      <c r="A6" s="9" t="s">
        <v>0</v>
      </c>
      <c r="B6" s="10" t="s">
        <v>2</v>
      </c>
      <c r="C6" s="11" t="s">
        <v>3</v>
      </c>
      <c r="D6" s="12" t="s">
        <v>4</v>
      </c>
      <c r="E6" s="10" t="s">
        <v>100</v>
      </c>
      <c r="F6" s="10" t="s">
        <v>16</v>
      </c>
      <c r="G6" s="10" t="s">
        <v>5</v>
      </c>
      <c r="H6" s="12" t="s">
        <v>6</v>
      </c>
      <c r="I6" s="12" t="s">
        <v>19</v>
      </c>
      <c r="J6" s="12" t="s">
        <v>38</v>
      </c>
      <c r="K6" s="12" t="s">
        <v>7</v>
      </c>
      <c r="L6" s="12" t="s">
        <v>8</v>
      </c>
      <c r="M6" s="13" t="s">
        <v>9</v>
      </c>
      <c r="N6" s="14" t="s">
        <v>10</v>
      </c>
      <c r="O6" s="15" t="s">
        <v>11</v>
      </c>
      <c r="P6" s="12" t="s">
        <v>12</v>
      </c>
      <c r="Q6" s="44" t="s">
        <v>13</v>
      </c>
    </row>
    <row r="7" spans="1:19" x14ac:dyDescent="0.25">
      <c r="A7" s="16">
        <v>43557</v>
      </c>
      <c r="B7" s="30" t="s">
        <v>20</v>
      </c>
      <c r="C7" s="30" t="s">
        <v>21</v>
      </c>
      <c r="D7">
        <v>2516</v>
      </c>
      <c r="E7" s="31">
        <v>150</v>
      </c>
      <c r="F7" s="31"/>
      <c r="G7" s="31"/>
      <c r="H7" s="35"/>
      <c r="I7" s="35"/>
      <c r="J7" s="35"/>
      <c r="K7" s="35"/>
      <c r="L7" s="35"/>
      <c r="M7" s="31"/>
      <c r="N7" s="35"/>
      <c r="O7" s="31">
        <f t="shared" ref="O7:O23" si="0">SUM(E7:N7)</f>
        <v>150</v>
      </c>
      <c r="P7" s="35"/>
      <c r="Q7" s="45">
        <f t="shared" ref="Q7:Q39" si="1">SUM(O7:P7)</f>
        <v>150</v>
      </c>
    </row>
    <row r="8" spans="1:19" x14ac:dyDescent="0.25">
      <c r="A8" s="16">
        <v>43557</v>
      </c>
      <c r="B8" s="30" t="s">
        <v>22</v>
      </c>
      <c r="C8" s="30" t="s">
        <v>23</v>
      </c>
      <c r="D8">
        <v>2517</v>
      </c>
      <c r="E8" s="31">
        <v>288</v>
      </c>
      <c r="F8" s="31"/>
      <c r="G8" s="31"/>
      <c r="H8" s="35"/>
      <c r="I8" s="35"/>
      <c r="J8" s="35"/>
      <c r="K8" s="35"/>
      <c r="L8" s="35"/>
      <c r="M8" s="31"/>
      <c r="N8" s="35"/>
      <c r="O8" s="31">
        <f t="shared" si="0"/>
        <v>288</v>
      </c>
      <c r="P8" s="35"/>
      <c r="Q8" s="45">
        <f t="shared" si="1"/>
        <v>288</v>
      </c>
      <c r="R8" s="36"/>
    </row>
    <row r="9" spans="1:19" x14ac:dyDescent="0.25">
      <c r="A9" s="16">
        <v>43557</v>
      </c>
      <c r="B9" s="30" t="s">
        <v>22</v>
      </c>
      <c r="C9" s="30" t="s">
        <v>24</v>
      </c>
      <c r="D9">
        <v>2517</v>
      </c>
      <c r="E9" s="31">
        <v>25</v>
      </c>
      <c r="F9" s="31" t="s">
        <v>30</v>
      </c>
      <c r="G9" s="31"/>
      <c r="H9" s="35"/>
      <c r="I9" s="35"/>
      <c r="J9" s="35"/>
      <c r="K9" s="35"/>
      <c r="L9" s="35"/>
      <c r="M9" s="31"/>
      <c r="N9" s="35"/>
      <c r="O9" s="31">
        <f t="shared" si="0"/>
        <v>25</v>
      </c>
      <c r="P9" s="35"/>
      <c r="Q9" s="45">
        <f t="shared" si="1"/>
        <v>25</v>
      </c>
    </row>
    <row r="10" spans="1:19" x14ac:dyDescent="0.25">
      <c r="A10" s="16">
        <v>43557</v>
      </c>
      <c r="B10" s="30" t="s">
        <v>25</v>
      </c>
      <c r="C10" s="30" t="s">
        <v>26</v>
      </c>
      <c r="D10" t="s">
        <v>29</v>
      </c>
      <c r="E10" s="31">
        <v>390</v>
      </c>
      <c r="F10" s="31"/>
      <c r="G10" s="31"/>
      <c r="H10" s="35"/>
      <c r="I10" s="35"/>
      <c r="J10" s="35"/>
      <c r="K10" s="35"/>
      <c r="L10" s="35"/>
      <c r="M10" s="31"/>
      <c r="N10" s="35"/>
      <c r="O10" s="31">
        <f t="shared" si="0"/>
        <v>390</v>
      </c>
      <c r="P10" s="35"/>
      <c r="Q10" s="45">
        <f t="shared" si="1"/>
        <v>390</v>
      </c>
    </row>
    <row r="11" spans="1:19" x14ac:dyDescent="0.25">
      <c r="A11" s="16">
        <v>43557</v>
      </c>
      <c r="B11" s="30" t="s">
        <v>27</v>
      </c>
      <c r="C11" s="30" t="s">
        <v>28</v>
      </c>
      <c r="D11">
        <v>2518</v>
      </c>
      <c r="F11" s="31"/>
      <c r="G11" s="31"/>
      <c r="H11" s="35"/>
      <c r="I11" s="35">
        <v>1750</v>
      </c>
      <c r="J11" s="35"/>
      <c r="K11" s="35"/>
      <c r="L11" s="35"/>
      <c r="M11" s="31"/>
      <c r="N11" s="35"/>
      <c r="O11" s="31">
        <f t="shared" si="0"/>
        <v>1750</v>
      </c>
      <c r="P11" s="35">
        <v>350</v>
      </c>
      <c r="Q11" s="45">
        <f t="shared" si="1"/>
        <v>2100</v>
      </c>
    </row>
    <row r="12" spans="1:19" x14ac:dyDescent="0.25">
      <c r="A12" s="16">
        <v>43557</v>
      </c>
      <c r="B12" s="30" t="s">
        <v>27</v>
      </c>
      <c r="C12" s="30" t="s">
        <v>28</v>
      </c>
      <c r="D12">
        <v>2519</v>
      </c>
      <c r="F12" s="31"/>
      <c r="G12" s="31"/>
      <c r="H12" s="35"/>
      <c r="I12" s="35">
        <v>3575</v>
      </c>
      <c r="J12" s="35"/>
      <c r="K12" s="35"/>
      <c r="L12" s="35"/>
      <c r="M12" s="31"/>
      <c r="N12" s="35"/>
      <c r="O12" s="31">
        <f t="shared" si="0"/>
        <v>3575</v>
      </c>
      <c r="P12" s="35">
        <v>715</v>
      </c>
      <c r="Q12" s="45">
        <f t="shared" si="1"/>
        <v>4290</v>
      </c>
      <c r="R12" s="36"/>
    </row>
    <row r="13" spans="1:19" x14ac:dyDescent="0.25">
      <c r="A13" s="16">
        <v>43592</v>
      </c>
      <c r="B13" s="6" t="s">
        <v>98</v>
      </c>
      <c r="C13" s="6" t="s">
        <v>99</v>
      </c>
      <c r="D13">
        <v>2521</v>
      </c>
      <c r="F13" s="31"/>
      <c r="G13" s="31"/>
      <c r="H13" s="31"/>
      <c r="I13" s="31"/>
      <c r="J13" s="31"/>
      <c r="K13" s="31"/>
      <c r="L13" s="31"/>
      <c r="M13" s="31"/>
      <c r="N13" s="31">
        <v>2922.31</v>
      </c>
      <c r="O13" s="31">
        <v>2435.2600000000002</v>
      </c>
      <c r="P13" s="31">
        <v>487.05</v>
      </c>
      <c r="Q13" s="45">
        <f>SUM(E13:N13)</f>
        <v>2922.31</v>
      </c>
      <c r="R13" s="36"/>
    </row>
    <row r="14" spans="1:19" x14ac:dyDescent="0.25">
      <c r="A14" s="16">
        <v>43591</v>
      </c>
      <c r="B14" s="30" t="s">
        <v>22</v>
      </c>
      <c r="C14" s="30" t="s">
        <v>23</v>
      </c>
      <c r="D14">
        <v>2522</v>
      </c>
      <c r="E14" s="31">
        <v>340.8</v>
      </c>
      <c r="F14" s="31"/>
      <c r="G14" s="31"/>
      <c r="H14" s="35"/>
      <c r="I14" s="35"/>
      <c r="J14" s="35"/>
      <c r="K14" s="35"/>
      <c r="L14" s="35"/>
      <c r="M14" s="31"/>
      <c r="N14" s="35"/>
      <c r="O14" s="31">
        <f t="shared" si="0"/>
        <v>340.8</v>
      </c>
      <c r="P14" s="35"/>
      <c r="Q14" s="45">
        <f t="shared" si="1"/>
        <v>340.8</v>
      </c>
      <c r="S14" s="36"/>
    </row>
    <row r="15" spans="1:19" x14ac:dyDescent="0.25">
      <c r="A15" s="16">
        <v>43591</v>
      </c>
      <c r="B15" s="30" t="s">
        <v>22</v>
      </c>
      <c r="C15" s="30" t="s">
        <v>24</v>
      </c>
      <c r="D15">
        <v>2522</v>
      </c>
      <c r="E15" s="31">
        <v>25</v>
      </c>
      <c r="F15" s="31"/>
      <c r="G15" s="31"/>
      <c r="H15" s="35"/>
      <c r="I15" s="35"/>
      <c r="J15" s="35"/>
      <c r="K15" s="35"/>
      <c r="L15" s="35"/>
      <c r="M15" s="31"/>
      <c r="N15" s="35"/>
      <c r="O15" s="31">
        <f t="shared" si="0"/>
        <v>25</v>
      </c>
      <c r="P15" s="35"/>
      <c r="Q15" s="45">
        <f t="shared" si="1"/>
        <v>25</v>
      </c>
    </row>
    <row r="16" spans="1:19" x14ac:dyDescent="0.25">
      <c r="A16" s="16">
        <v>43591</v>
      </c>
      <c r="B16" s="30" t="s">
        <v>20</v>
      </c>
      <c r="C16" s="30" t="s">
        <v>21</v>
      </c>
      <c r="D16">
        <v>2523</v>
      </c>
      <c r="E16" s="31">
        <v>97.2</v>
      </c>
      <c r="F16" s="31"/>
      <c r="G16" s="31"/>
      <c r="H16" s="35"/>
      <c r="I16" s="35"/>
      <c r="J16" s="35"/>
      <c r="K16" s="35"/>
      <c r="L16" s="35"/>
      <c r="M16" s="31"/>
      <c r="N16" s="35"/>
      <c r="O16" s="31">
        <f t="shared" si="0"/>
        <v>97.2</v>
      </c>
      <c r="P16" s="35"/>
      <c r="Q16" s="45">
        <f t="shared" si="1"/>
        <v>97.2</v>
      </c>
    </row>
    <row r="17" spans="1:19" x14ac:dyDescent="0.25">
      <c r="A17" s="16">
        <v>43591</v>
      </c>
      <c r="B17" s="30" t="s">
        <v>25</v>
      </c>
      <c r="C17" s="30" t="s">
        <v>26</v>
      </c>
      <c r="D17" t="s">
        <v>29</v>
      </c>
      <c r="E17" s="31">
        <v>390</v>
      </c>
      <c r="F17" s="31"/>
      <c r="G17" s="31"/>
      <c r="H17" s="35"/>
      <c r="I17" s="35"/>
      <c r="J17" s="35"/>
      <c r="K17" s="35"/>
      <c r="L17" s="35"/>
      <c r="M17" s="31"/>
      <c r="N17" s="35"/>
      <c r="O17" s="31">
        <f t="shared" si="0"/>
        <v>390</v>
      </c>
      <c r="P17" s="35"/>
      <c r="Q17" s="45">
        <f t="shared" si="1"/>
        <v>390</v>
      </c>
    </row>
    <row r="18" spans="1:19" x14ac:dyDescent="0.25">
      <c r="A18" s="16">
        <v>43591</v>
      </c>
      <c r="B18" s="30" t="s">
        <v>31</v>
      </c>
      <c r="C18" s="30" t="s">
        <v>32</v>
      </c>
      <c r="D18">
        <v>2525</v>
      </c>
      <c r="F18" s="31"/>
      <c r="G18" s="31"/>
      <c r="H18" s="35">
        <v>397</v>
      </c>
      <c r="I18" s="35"/>
      <c r="J18" s="35"/>
      <c r="K18" s="35"/>
      <c r="L18" s="35"/>
      <c r="M18" s="31"/>
      <c r="N18" s="35"/>
      <c r="O18" s="31">
        <f t="shared" si="0"/>
        <v>397</v>
      </c>
      <c r="P18" s="35"/>
      <c r="Q18" s="45">
        <f t="shared" si="1"/>
        <v>397</v>
      </c>
    </row>
    <row r="19" spans="1:19" x14ac:dyDescent="0.25">
      <c r="A19" s="16">
        <v>43591</v>
      </c>
      <c r="B19" s="30" t="s">
        <v>31</v>
      </c>
      <c r="C19" s="30" t="s">
        <v>33</v>
      </c>
      <c r="D19">
        <v>2526</v>
      </c>
      <c r="F19" s="31">
        <v>150</v>
      </c>
      <c r="G19" s="31"/>
      <c r="H19" s="35"/>
      <c r="I19" s="35"/>
      <c r="J19" s="35"/>
      <c r="K19" s="35"/>
      <c r="L19" s="35"/>
      <c r="M19" s="31"/>
      <c r="N19" s="35"/>
      <c r="O19" s="31">
        <f t="shared" si="0"/>
        <v>150</v>
      </c>
      <c r="P19" s="35">
        <v>30</v>
      </c>
      <c r="Q19" s="45">
        <f t="shared" si="1"/>
        <v>180</v>
      </c>
    </row>
    <row r="20" spans="1:19" x14ac:dyDescent="0.25">
      <c r="A20" s="16">
        <v>43591</v>
      </c>
      <c r="B20" s="30" t="s">
        <v>34</v>
      </c>
      <c r="C20" s="30" t="s">
        <v>35</v>
      </c>
      <c r="D20">
        <v>2527</v>
      </c>
      <c r="F20" s="31"/>
      <c r="G20" s="31"/>
      <c r="H20" s="35"/>
      <c r="I20" s="35"/>
      <c r="J20" s="35"/>
      <c r="K20" s="35"/>
      <c r="L20" s="35"/>
      <c r="M20" s="31"/>
      <c r="N20" s="35">
        <v>51</v>
      </c>
      <c r="O20" s="31">
        <f t="shared" si="0"/>
        <v>51</v>
      </c>
      <c r="P20" s="35"/>
      <c r="Q20" s="45">
        <f t="shared" si="1"/>
        <v>51</v>
      </c>
      <c r="R20" s="36"/>
    </row>
    <row r="21" spans="1:19" x14ac:dyDescent="0.25">
      <c r="A21" s="16">
        <v>43591</v>
      </c>
      <c r="B21" s="30" t="s">
        <v>36</v>
      </c>
      <c r="C21" s="30" t="s">
        <v>37</v>
      </c>
      <c r="D21">
        <v>2524</v>
      </c>
      <c r="F21" s="31"/>
      <c r="G21" s="31"/>
      <c r="H21" s="35"/>
      <c r="I21" s="35"/>
      <c r="J21" s="35">
        <v>439.11</v>
      </c>
      <c r="K21" s="35"/>
      <c r="L21" s="35"/>
      <c r="M21" s="31"/>
      <c r="N21" s="35"/>
      <c r="O21" s="31">
        <f t="shared" si="0"/>
        <v>439.11</v>
      </c>
      <c r="P21" s="35"/>
      <c r="Q21" s="45">
        <f t="shared" si="1"/>
        <v>439.11</v>
      </c>
      <c r="R21" s="36"/>
    </row>
    <row r="22" spans="1:19" x14ac:dyDescent="0.25">
      <c r="A22" s="16">
        <v>43620</v>
      </c>
      <c r="B22" s="30" t="s">
        <v>22</v>
      </c>
      <c r="C22" s="30" t="s">
        <v>23</v>
      </c>
      <c r="D22">
        <v>2528</v>
      </c>
      <c r="E22" s="31">
        <v>276.88</v>
      </c>
      <c r="F22" s="31"/>
      <c r="G22" s="31"/>
      <c r="H22" s="35"/>
      <c r="I22" s="35"/>
      <c r="J22" s="35"/>
      <c r="K22" s="35"/>
      <c r="L22" s="35"/>
      <c r="M22" s="31"/>
      <c r="N22" s="35"/>
      <c r="O22" s="31">
        <f t="shared" si="0"/>
        <v>276.88</v>
      </c>
      <c r="P22" s="35"/>
      <c r="Q22" s="45">
        <f t="shared" si="1"/>
        <v>276.88</v>
      </c>
      <c r="S22" s="36"/>
    </row>
    <row r="23" spans="1:19" x14ac:dyDescent="0.25">
      <c r="A23" s="16">
        <v>43620</v>
      </c>
      <c r="B23" s="30" t="s">
        <v>22</v>
      </c>
      <c r="C23" s="30" t="s">
        <v>24</v>
      </c>
      <c r="D23">
        <v>2528</v>
      </c>
      <c r="E23" s="31">
        <v>25</v>
      </c>
      <c r="F23" s="31"/>
      <c r="G23" s="31"/>
      <c r="H23" s="35"/>
      <c r="I23" s="35"/>
      <c r="J23" s="35"/>
      <c r="K23" s="35"/>
      <c r="L23" s="35"/>
      <c r="M23" s="31"/>
      <c r="N23" s="35"/>
      <c r="O23" s="31">
        <f t="shared" si="0"/>
        <v>25</v>
      </c>
      <c r="P23" s="35"/>
      <c r="Q23" s="45">
        <f t="shared" si="1"/>
        <v>25</v>
      </c>
    </row>
    <row r="24" spans="1:19" x14ac:dyDescent="0.25">
      <c r="A24" s="16">
        <v>43620</v>
      </c>
      <c r="B24" s="30" t="s">
        <v>25</v>
      </c>
      <c r="C24" s="30" t="s">
        <v>26</v>
      </c>
      <c r="D24" t="s">
        <v>29</v>
      </c>
      <c r="E24" s="31">
        <v>390</v>
      </c>
      <c r="F24" s="31"/>
      <c r="G24" s="31"/>
      <c r="H24" s="35"/>
      <c r="I24" s="35"/>
      <c r="J24" s="35"/>
      <c r="K24" s="35"/>
      <c r="L24" s="35"/>
      <c r="M24" s="31"/>
      <c r="N24" s="35"/>
      <c r="O24" s="31">
        <f t="shared" ref="O24:O98" si="2">SUM(E24:N24)</f>
        <v>390</v>
      </c>
      <c r="P24" s="35"/>
      <c r="Q24" s="45">
        <f t="shared" si="1"/>
        <v>390</v>
      </c>
      <c r="R24" s="36"/>
    </row>
    <row r="25" spans="1:19" x14ac:dyDescent="0.25">
      <c r="A25" s="16">
        <v>43620</v>
      </c>
      <c r="B25" s="30" t="s">
        <v>20</v>
      </c>
      <c r="C25" s="30" t="s">
        <v>21</v>
      </c>
      <c r="D25">
        <v>2529</v>
      </c>
      <c r="E25" s="31">
        <v>161.12</v>
      </c>
      <c r="F25" s="31"/>
      <c r="G25" s="31"/>
      <c r="H25" s="35"/>
      <c r="I25" s="35"/>
      <c r="J25" s="35"/>
      <c r="K25" s="35"/>
      <c r="L25" s="35"/>
      <c r="M25" s="31"/>
      <c r="N25" s="35"/>
      <c r="O25" s="31">
        <f t="shared" si="2"/>
        <v>161.12</v>
      </c>
      <c r="P25" s="35"/>
      <c r="Q25" s="45">
        <f t="shared" si="1"/>
        <v>161.12</v>
      </c>
    </row>
    <row r="26" spans="1:19" x14ac:dyDescent="0.25">
      <c r="A26" s="16">
        <v>43620</v>
      </c>
      <c r="B26" s="30" t="s">
        <v>39</v>
      </c>
      <c r="C26" s="30" t="s">
        <v>40</v>
      </c>
      <c r="D26">
        <v>2530</v>
      </c>
      <c r="F26" s="31"/>
      <c r="G26" s="31">
        <v>60</v>
      </c>
      <c r="H26" s="35"/>
      <c r="I26" s="35"/>
      <c r="J26" s="35"/>
      <c r="K26" s="35"/>
      <c r="L26" s="35"/>
      <c r="M26" s="31"/>
      <c r="N26" s="35"/>
      <c r="O26" s="31">
        <f t="shared" si="2"/>
        <v>60</v>
      </c>
      <c r="P26" s="35"/>
      <c r="Q26" s="45">
        <f t="shared" si="1"/>
        <v>60</v>
      </c>
      <c r="R26" s="36"/>
    </row>
    <row r="27" spans="1:19" x14ac:dyDescent="0.25">
      <c r="A27" s="16">
        <v>43648</v>
      </c>
      <c r="B27" s="30" t="s">
        <v>22</v>
      </c>
      <c r="C27" s="30" t="s">
        <v>23</v>
      </c>
      <c r="D27">
        <v>2531</v>
      </c>
      <c r="E27" s="31">
        <v>365.8</v>
      </c>
      <c r="F27" s="31"/>
      <c r="G27" s="31"/>
      <c r="H27" s="35"/>
      <c r="I27" s="35"/>
      <c r="J27" s="35"/>
      <c r="K27" s="35"/>
      <c r="L27" s="35"/>
      <c r="M27" s="31"/>
      <c r="N27" s="35"/>
      <c r="O27" s="31">
        <f t="shared" si="2"/>
        <v>365.8</v>
      </c>
      <c r="P27" s="35"/>
      <c r="Q27" s="45">
        <f t="shared" si="1"/>
        <v>365.8</v>
      </c>
      <c r="S27" s="36"/>
    </row>
    <row r="28" spans="1:19" x14ac:dyDescent="0.25">
      <c r="A28" s="16">
        <v>43648</v>
      </c>
      <c r="B28" s="30" t="s">
        <v>22</v>
      </c>
      <c r="C28" s="30" t="s">
        <v>24</v>
      </c>
      <c r="D28">
        <v>2531</v>
      </c>
      <c r="F28" s="31">
        <v>66.599999999999994</v>
      </c>
      <c r="G28" s="31"/>
      <c r="H28" s="35"/>
      <c r="I28" s="35"/>
      <c r="J28" s="35"/>
      <c r="K28" s="35"/>
      <c r="L28" s="35"/>
      <c r="M28" s="31"/>
      <c r="N28" s="35"/>
      <c r="O28" s="31">
        <f t="shared" si="2"/>
        <v>66.599999999999994</v>
      </c>
      <c r="P28" s="35"/>
      <c r="Q28" s="45">
        <f t="shared" si="1"/>
        <v>66.599999999999994</v>
      </c>
    </row>
    <row r="29" spans="1:19" s="18" customFormat="1" x14ac:dyDescent="0.25">
      <c r="A29" s="16">
        <v>43648</v>
      </c>
      <c r="B29" s="30" t="s">
        <v>25</v>
      </c>
      <c r="C29" s="30" t="s">
        <v>26</v>
      </c>
      <c r="D29" t="s">
        <v>29</v>
      </c>
      <c r="E29" s="31">
        <v>390</v>
      </c>
      <c r="F29" s="31"/>
      <c r="G29" s="31"/>
      <c r="H29" s="35"/>
      <c r="I29" s="35"/>
      <c r="J29" s="35"/>
      <c r="K29" s="35"/>
      <c r="L29" s="35"/>
      <c r="M29" s="31"/>
      <c r="N29" s="35"/>
      <c r="O29" s="31">
        <f t="shared" si="2"/>
        <v>390</v>
      </c>
      <c r="P29" s="35"/>
      <c r="Q29" s="45">
        <f t="shared" si="1"/>
        <v>390</v>
      </c>
      <c r="R29" s="7"/>
      <c r="S29" s="7"/>
    </row>
    <row r="30" spans="1:19" x14ac:dyDescent="0.25">
      <c r="A30" s="16">
        <v>43648</v>
      </c>
      <c r="B30" s="30" t="s">
        <v>20</v>
      </c>
      <c r="C30" s="30" t="s">
        <v>21</v>
      </c>
      <c r="D30">
        <v>2532</v>
      </c>
      <c r="E30" s="31">
        <v>97.2</v>
      </c>
      <c r="F30" s="31"/>
      <c r="G30" s="31"/>
      <c r="H30" s="35"/>
      <c r="I30" s="35"/>
      <c r="J30" s="35"/>
      <c r="K30" s="35"/>
      <c r="L30" s="35"/>
      <c r="M30" s="31"/>
      <c r="N30" s="35"/>
      <c r="O30" s="31">
        <f t="shared" si="2"/>
        <v>97.2</v>
      </c>
      <c r="P30" s="35"/>
      <c r="Q30" s="45">
        <f t="shared" si="1"/>
        <v>97.2</v>
      </c>
    </row>
    <row r="31" spans="1:19" x14ac:dyDescent="0.25">
      <c r="A31" s="16">
        <v>43648</v>
      </c>
      <c r="B31" s="30" t="s">
        <v>41</v>
      </c>
      <c r="C31" s="30" t="s">
        <v>42</v>
      </c>
      <c r="D31">
        <v>2533</v>
      </c>
      <c r="F31" s="31"/>
      <c r="G31" s="31"/>
      <c r="H31" s="35"/>
      <c r="I31" s="35"/>
      <c r="J31" s="35"/>
      <c r="K31" s="35"/>
      <c r="L31" s="35"/>
      <c r="M31" s="31"/>
      <c r="N31" s="35">
        <v>240</v>
      </c>
      <c r="O31" s="31">
        <f t="shared" si="2"/>
        <v>240</v>
      </c>
      <c r="P31" s="35"/>
      <c r="Q31" s="45">
        <f t="shared" si="1"/>
        <v>240</v>
      </c>
    </row>
    <row r="32" spans="1:19" x14ac:dyDescent="0.25">
      <c r="A32" s="16">
        <v>43679</v>
      </c>
      <c r="B32" s="30" t="s">
        <v>22</v>
      </c>
      <c r="C32" s="30" t="s">
        <v>23</v>
      </c>
      <c r="D32">
        <v>2535</v>
      </c>
      <c r="E32" s="31">
        <v>365.8</v>
      </c>
      <c r="F32" s="31"/>
      <c r="G32" s="31"/>
      <c r="H32" s="35"/>
      <c r="I32" s="35"/>
      <c r="J32" s="35"/>
      <c r="K32" s="35"/>
      <c r="L32" s="35"/>
      <c r="M32" s="31"/>
      <c r="N32" s="35"/>
      <c r="O32" s="31">
        <f t="shared" si="2"/>
        <v>365.8</v>
      </c>
      <c r="P32" s="35"/>
      <c r="Q32" s="45">
        <f t="shared" si="1"/>
        <v>365.8</v>
      </c>
    </row>
    <row r="33" spans="1:20" x14ac:dyDescent="0.25">
      <c r="A33" s="16">
        <v>43679</v>
      </c>
      <c r="B33" s="30" t="s">
        <v>25</v>
      </c>
      <c r="C33" s="30" t="s">
        <v>26</v>
      </c>
      <c r="D33" t="s">
        <v>29</v>
      </c>
      <c r="E33" s="31">
        <v>390</v>
      </c>
      <c r="F33" s="31"/>
      <c r="G33" s="31"/>
      <c r="H33" s="35"/>
      <c r="I33" s="35"/>
      <c r="J33" s="35"/>
      <c r="K33" s="35"/>
      <c r="L33" s="35"/>
      <c r="M33" s="31"/>
      <c r="N33" s="35"/>
      <c r="O33" s="31">
        <f t="shared" si="2"/>
        <v>390</v>
      </c>
      <c r="P33" s="35"/>
      <c r="Q33" s="45">
        <f t="shared" si="1"/>
        <v>390</v>
      </c>
    </row>
    <row r="34" spans="1:20" x14ac:dyDescent="0.25">
      <c r="A34" s="16">
        <v>43679</v>
      </c>
      <c r="B34" s="30" t="s">
        <v>20</v>
      </c>
      <c r="C34" s="30" t="s">
        <v>21</v>
      </c>
      <c r="D34">
        <v>2534</v>
      </c>
      <c r="E34" s="31">
        <v>97.2</v>
      </c>
      <c r="F34" s="31"/>
      <c r="G34" s="31"/>
      <c r="H34" s="35"/>
      <c r="I34" s="35"/>
      <c r="J34" s="35"/>
      <c r="K34" s="35"/>
      <c r="L34" s="35"/>
      <c r="M34" s="31"/>
      <c r="N34" s="35"/>
      <c r="O34" s="31">
        <f t="shared" si="2"/>
        <v>97.2</v>
      </c>
      <c r="P34" s="35"/>
      <c r="Q34" s="45">
        <f t="shared" si="1"/>
        <v>97.2</v>
      </c>
      <c r="S34" s="36"/>
    </row>
    <row r="35" spans="1:20" x14ac:dyDescent="0.25">
      <c r="A35" s="16">
        <v>43679</v>
      </c>
      <c r="B35" s="30" t="s">
        <v>43</v>
      </c>
      <c r="C35" s="30" t="s">
        <v>44</v>
      </c>
      <c r="D35">
        <v>2536</v>
      </c>
      <c r="F35" s="31"/>
      <c r="G35" s="31"/>
      <c r="H35" s="35"/>
      <c r="I35" s="35"/>
      <c r="J35" s="35"/>
      <c r="K35" s="35"/>
      <c r="L35" s="35"/>
      <c r="M35" s="31"/>
      <c r="N35" s="35">
        <v>228</v>
      </c>
      <c r="O35" s="31">
        <f t="shared" ref="O35:O38" si="3">SUM(E35:N35)</f>
        <v>228</v>
      </c>
      <c r="P35" s="35"/>
      <c r="Q35" s="45">
        <f t="shared" si="1"/>
        <v>228</v>
      </c>
    </row>
    <row r="36" spans="1:20" x14ac:dyDescent="0.25">
      <c r="A36" s="16">
        <v>43679</v>
      </c>
      <c r="B36" s="6" t="s">
        <v>49</v>
      </c>
      <c r="C36" s="6" t="s">
        <v>50</v>
      </c>
      <c r="D36">
        <v>2537</v>
      </c>
      <c r="F36" s="31"/>
      <c r="G36" s="31"/>
      <c r="H36" s="35">
        <v>40</v>
      </c>
      <c r="I36" s="35"/>
      <c r="J36" s="35"/>
      <c r="K36" s="35"/>
      <c r="L36" s="35"/>
      <c r="M36" s="31"/>
      <c r="N36" s="35"/>
      <c r="O36" s="31">
        <f t="shared" si="3"/>
        <v>40</v>
      </c>
      <c r="P36" s="35"/>
      <c r="Q36" s="45">
        <f t="shared" si="1"/>
        <v>40</v>
      </c>
    </row>
    <row r="37" spans="1:20" s="29" customFormat="1" x14ac:dyDescent="0.25">
      <c r="A37" s="16">
        <v>43679</v>
      </c>
      <c r="B37" s="6" t="s">
        <v>51</v>
      </c>
      <c r="C37" s="6" t="s">
        <v>52</v>
      </c>
      <c r="D37" s="7">
        <v>2538</v>
      </c>
      <c r="E37" s="39"/>
      <c r="F37" s="39"/>
      <c r="G37" s="39"/>
      <c r="H37" s="40" t="s">
        <v>30</v>
      </c>
      <c r="I37" s="40"/>
      <c r="J37" s="40"/>
      <c r="K37" s="40"/>
      <c r="L37" s="40"/>
      <c r="M37" s="39"/>
      <c r="N37" s="40">
        <v>10000</v>
      </c>
      <c r="O37" s="39">
        <f t="shared" si="3"/>
        <v>10000</v>
      </c>
      <c r="P37" s="40"/>
      <c r="Q37" s="46">
        <f t="shared" si="1"/>
        <v>10000</v>
      </c>
      <c r="R37" s="7"/>
      <c r="S37" s="7"/>
      <c r="T37" s="7"/>
    </row>
    <row r="38" spans="1:20" s="29" customFormat="1" x14ac:dyDescent="0.25">
      <c r="A38" s="16">
        <v>43679</v>
      </c>
      <c r="B38" s="6" t="s">
        <v>53</v>
      </c>
      <c r="C38" s="6" t="s">
        <v>54</v>
      </c>
      <c r="D38" s="7">
        <v>2539</v>
      </c>
      <c r="E38" s="39"/>
      <c r="F38" s="39"/>
      <c r="G38" s="39"/>
      <c r="H38" s="40" t="s">
        <v>30</v>
      </c>
      <c r="I38" s="40"/>
      <c r="J38" s="40"/>
      <c r="K38" s="40"/>
      <c r="L38" s="40"/>
      <c r="M38" s="39"/>
      <c r="N38" s="40">
        <v>1598.26</v>
      </c>
      <c r="O38" s="39">
        <f t="shared" si="3"/>
        <v>1598.26</v>
      </c>
      <c r="P38" s="40"/>
      <c r="Q38" s="46">
        <f t="shared" si="1"/>
        <v>1598.26</v>
      </c>
      <c r="R38" s="7"/>
      <c r="S38" s="7"/>
      <c r="T38" s="7"/>
    </row>
    <row r="39" spans="1:20" s="29" customFormat="1" x14ac:dyDescent="0.25">
      <c r="A39" s="16">
        <v>43710</v>
      </c>
      <c r="B39" s="6" t="s">
        <v>51</v>
      </c>
      <c r="C39" s="6" t="s">
        <v>55</v>
      </c>
      <c r="D39" s="7">
        <v>2540</v>
      </c>
      <c r="E39" s="39"/>
      <c r="F39" s="39"/>
      <c r="G39" s="39"/>
      <c r="H39" s="40" t="s">
        <v>30</v>
      </c>
      <c r="I39" s="40"/>
      <c r="J39" s="40"/>
      <c r="K39" s="40"/>
      <c r="L39" s="40"/>
      <c r="M39" s="39"/>
      <c r="N39" s="40">
        <v>5000</v>
      </c>
      <c r="O39" s="39">
        <f t="shared" si="2"/>
        <v>5000</v>
      </c>
      <c r="P39" s="40"/>
      <c r="Q39" s="46">
        <f t="shared" si="1"/>
        <v>5000</v>
      </c>
      <c r="R39" s="7"/>
      <c r="S39" s="7"/>
      <c r="T39" s="7"/>
    </row>
    <row r="40" spans="1:20" x14ac:dyDescent="0.25">
      <c r="A40" s="16">
        <v>43710</v>
      </c>
      <c r="B40" s="6" t="s">
        <v>22</v>
      </c>
      <c r="C40" s="6" t="s">
        <v>23</v>
      </c>
      <c r="D40" s="7">
        <v>2541</v>
      </c>
      <c r="E40" s="39">
        <v>423.4</v>
      </c>
      <c r="F40" s="39"/>
      <c r="G40" s="39"/>
      <c r="H40" s="40"/>
      <c r="I40" s="40"/>
      <c r="J40" s="40"/>
      <c r="K40" s="40"/>
      <c r="L40" s="40"/>
      <c r="M40" s="39"/>
      <c r="N40" s="40"/>
      <c r="O40" s="39">
        <f t="shared" si="2"/>
        <v>423.4</v>
      </c>
      <c r="P40" s="40"/>
      <c r="Q40" s="46">
        <f t="shared" ref="Q40:Q98" si="4">SUM(O40:P40)</f>
        <v>423.4</v>
      </c>
    </row>
    <row r="41" spans="1:20" x14ac:dyDescent="0.25">
      <c r="A41" s="16">
        <v>43710</v>
      </c>
      <c r="B41" s="6" t="s">
        <v>25</v>
      </c>
      <c r="C41" s="6" t="s">
        <v>26</v>
      </c>
      <c r="D41" s="7" t="s">
        <v>29</v>
      </c>
      <c r="E41" s="39">
        <v>390</v>
      </c>
      <c r="F41" s="39"/>
      <c r="G41" s="39"/>
      <c r="H41" s="40"/>
      <c r="I41" s="40"/>
      <c r="J41" s="40"/>
      <c r="K41" s="40"/>
      <c r="L41" s="40"/>
      <c r="M41" s="39"/>
      <c r="N41" s="40"/>
      <c r="O41" s="39">
        <f t="shared" si="2"/>
        <v>390</v>
      </c>
      <c r="P41" s="40"/>
      <c r="Q41" s="46">
        <f t="shared" si="4"/>
        <v>390</v>
      </c>
    </row>
    <row r="42" spans="1:20" x14ac:dyDescent="0.25">
      <c r="A42" s="16">
        <v>43710</v>
      </c>
      <c r="B42" s="6" t="s">
        <v>20</v>
      </c>
      <c r="C42" s="6" t="s">
        <v>21</v>
      </c>
      <c r="D42" s="7">
        <v>2542</v>
      </c>
      <c r="E42" s="39">
        <v>111.6</v>
      </c>
      <c r="F42" s="39"/>
      <c r="G42" s="39"/>
      <c r="H42" s="40"/>
      <c r="I42" s="40"/>
      <c r="J42" s="40"/>
      <c r="K42" s="40"/>
      <c r="L42" s="40"/>
      <c r="M42" s="39"/>
      <c r="N42" s="40"/>
      <c r="O42" s="39">
        <f t="shared" si="2"/>
        <v>111.6</v>
      </c>
      <c r="P42" s="40"/>
      <c r="Q42" s="46">
        <f t="shared" si="4"/>
        <v>111.6</v>
      </c>
    </row>
    <row r="43" spans="1:20" x14ac:dyDescent="0.25">
      <c r="A43" s="16">
        <v>43710</v>
      </c>
      <c r="B43" s="6" t="s">
        <v>27</v>
      </c>
      <c r="C43" s="6" t="s">
        <v>28</v>
      </c>
      <c r="D43" s="7">
        <v>2543</v>
      </c>
      <c r="E43" s="39"/>
      <c r="F43" s="39"/>
      <c r="G43" s="39"/>
      <c r="H43" s="40"/>
      <c r="I43" s="40">
        <v>4250</v>
      </c>
      <c r="J43" s="40"/>
      <c r="K43" s="40"/>
      <c r="L43" s="40"/>
      <c r="M43" s="39"/>
      <c r="N43" s="40"/>
      <c r="O43" s="39">
        <f t="shared" si="2"/>
        <v>4250</v>
      </c>
      <c r="P43" s="40">
        <v>850</v>
      </c>
      <c r="Q43" s="46">
        <f t="shared" si="4"/>
        <v>5100</v>
      </c>
    </row>
    <row r="44" spans="1:20" s="29" customFormat="1" x14ac:dyDescent="0.25">
      <c r="A44" s="16">
        <v>43735</v>
      </c>
      <c r="B44" s="6" t="s">
        <v>72</v>
      </c>
      <c r="C44" s="6" t="s">
        <v>56</v>
      </c>
      <c r="D44" s="7">
        <v>2544</v>
      </c>
      <c r="E44" s="39"/>
      <c r="F44" s="39"/>
      <c r="G44" s="39"/>
      <c r="H44" s="40"/>
      <c r="I44" s="40" t="s">
        <v>30</v>
      </c>
      <c r="J44" s="40"/>
      <c r="K44" s="40"/>
      <c r="L44" s="40"/>
      <c r="M44" s="39"/>
      <c r="N44" s="40">
        <v>1500</v>
      </c>
      <c r="O44" s="39">
        <f t="shared" si="2"/>
        <v>1500</v>
      </c>
      <c r="P44" s="40"/>
      <c r="Q44" s="46">
        <f t="shared" si="4"/>
        <v>1500</v>
      </c>
      <c r="R44" s="7"/>
      <c r="S44" s="7"/>
      <c r="T44" s="7"/>
    </row>
    <row r="45" spans="1:20" x14ac:dyDescent="0.25">
      <c r="A45" s="16">
        <v>43740</v>
      </c>
      <c r="B45" s="6" t="s">
        <v>22</v>
      </c>
      <c r="C45" s="6" t="s">
        <v>23</v>
      </c>
      <c r="D45">
        <v>2545</v>
      </c>
      <c r="E45" s="31">
        <v>422.3</v>
      </c>
      <c r="F45" s="31"/>
      <c r="G45" s="31"/>
      <c r="H45" s="35"/>
      <c r="I45" s="35"/>
      <c r="J45" s="35"/>
      <c r="K45" s="35"/>
      <c r="L45" s="35"/>
      <c r="M45" s="31"/>
      <c r="N45" s="35"/>
      <c r="O45" s="31">
        <f t="shared" si="2"/>
        <v>422.3</v>
      </c>
      <c r="P45" s="35"/>
      <c r="Q45" s="46">
        <f t="shared" si="4"/>
        <v>422.3</v>
      </c>
      <c r="S45" s="36"/>
    </row>
    <row r="46" spans="1:20" x14ac:dyDescent="0.25">
      <c r="A46" s="16">
        <v>43740</v>
      </c>
      <c r="B46" s="6" t="s">
        <v>22</v>
      </c>
      <c r="C46" s="6" t="s">
        <v>24</v>
      </c>
      <c r="D46">
        <v>2545</v>
      </c>
      <c r="E46" s="31">
        <v>74.88</v>
      </c>
      <c r="F46" s="31"/>
      <c r="G46" s="31"/>
      <c r="H46" s="35"/>
      <c r="I46" s="35"/>
      <c r="J46" s="35"/>
      <c r="K46" s="35"/>
      <c r="L46" s="35"/>
      <c r="M46" s="31"/>
      <c r="N46" s="35"/>
      <c r="O46" s="31">
        <f t="shared" si="2"/>
        <v>74.88</v>
      </c>
      <c r="P46" s="35"/>
      <c r="Q46" s="46">
        <f t="shared" si="4"/>
        <v>74.88</v>
      </c>
    </row>
    <row r="47" spans="1:20" x14ac:dyDescent="0.25">
      <c r="A47" s="16">
        <v>43740</v>
      </c>
      <c r="B47" s="6" t="s">
        <v>25</v>
      </c>
      <c r="C47" s="6" t="s">
        <v>26</v>
      </c>
      <c r="D47" s="7" t="s">
        <v>29</v>
      </c>
      <c r="E47" s="31">
        <v>390</v>
      </c>
      <c r="F47" s="31"/>
      <c r="G47" s="31"/>
      <c r="H47" s="35"/>
      <c r="I47" s="35"/>
      <c r="J47" s="35"/>
      <c r="K47" s="35"/>
      <c r="L47" s="35"/>
      <c r="M47" s="31"/>
      <c r="N47" s="35"/>
      <c r="O47" s="31">
        <f t="shared" si="2"/>
        <v>390</v>
      </c>
      <c r="P47" s="35"/>
      <c r="Q47" s="46">
        <f t="shared" si="4"/>
        <v>390</v>
      </c>
    </row>
    <row r="48" spans="1:20" x14ac:dyDescent="0.25">
      <c r="A48" s="16">
        <v>43740</v>
      </c>
      <c r="B48" s="6" t="s">
        <v>20</v>
      </c>
      <c r="C48" s="6" t="s">
        <v>21</v>
      </c>
      <c r="D48" s="7">
        <v>2546</v>
      </c>
      <c r="E48" s="31">
        <v>116.4</v>
      </c>
      <c r="F48" s="31"/>
      <c r="G48" s="31"/>
      <c r="H48" s="35"/>
      <c r="I48" s="35"/>
      <c r="J48" s="35"/>
      <c r="K48" s="35"/>
      <c r="L48" s="35"/>
      <c r="M48" s="31"/>
      <c r="N48" s="35"/>
      <c r="O48" s="31">
        <f t="shared" si="2"/>
        <v>116.4</v>
      </c>
      <c r="P48" s="35"/>
      <c r="Q48" s="46">
        <f t="shared" si="4"/>
        <v>116.4</v>
      </c>
    </row>
    <row r="49" spans="1:20" x14ac:dyDescent="0.25">
      <c r="A49" s="16">
        <v>43740</v>
      </c>
      <c r="B49" s="6" t="s">
        <v>45</v>
      </c>
      <c r="C49" s="6" t="s">
        <v>35</v>
      </c>
      <c r="D49" s="7">
        <v>2547</v>
      </c>
      <c r="F49" s="31"/>
      <c r="G49" s="31"/>
      <c r="H49" s="35"/>
      <c r="I49" s="35"/>
      <c r="J49" s="35"/>
      <c r="K49" s="35"/>
      <c r="L49" s="35"/>
      <c r="M49" s="31"/>
      <c r="N49" s="35">
        <v>50</v>
      </c>
      <c r="O49" s="31">
        <f t="shared" si="2"/>
        <v>50</v>
      </c>
      <c r="P49" s="35"/>
      <c r="Q49" s="46">
        <f t="shared" si="4"/>
        <v>50</v>
      </c>
    </row>
    <row r="50" spans="1:20" x14ac:dyDescent="0.25">
      <c r="A50" s="16">
        <v>43740</v>
      </c>
      <c r="B50" s="6" t="s">
        <v>46</v>
      </c>
      <c r="C50" s="6" t="s">
        <v>47</v>
      </c>
      <c r="D50" s="7">
        <v>2548</v>
      </c>
      <c r="F50" s="31"/>
      <c r="G50" s="31"/>
      <c r="H50" s="35"/>
      <c r="I50" s="35"/>
      <c r="J50" s="35"/>
      <c r="K50" s="35"/>
      <c r="L50" s="35"/>
      <c r="M50" s="31"/>
      <c r="N50" s="35">
        <v>240</v>
      </c>
      <c r="O50" s="31">
        <v>200</v>
      </c>
      <c r="P50" s="35">
        <v>40</v>
      </c>
      <c r="Q50" s="46">
        <f t="shared" si="4"/>
        <v>240</v>
      </c>
    </row>
    <row r="51" spans="1:20" x14ac:dyDescent="0.25">
      <c r="A51" s="16">
        <v>43740</v>
      </c>
      <c r="B51" s="6" t="s">
        <v>27</v>
      </c>
      <c r="C51" s="6" t="s">
        <v>48</v>
      </c>
      <c r="D51" s="7">
        <v>2549</v>
      </c>
      <c r="F51" s="31"/>
      <c r="G51" s="31"/>
      <c r="H51" s="35"/>
      <c r="I51" s="35">
        <v>780</v>
      </c>
      <c r="J51" s="35"/>
      <c r="K51" s="35"/>
      <c r="L51" s="35"/>
      <c r="M51" s="31"/>
      <c r="N51" s="35"/>
      <c r="O51" s="31">
        <v>650</v>
      </c>
      <c r="P51" s="35">
        <v>130</v>
      </c>
      <c r="Q51" s="46">
        <f t="shared" si="4"/>
        <v>780</v>
      </c>
      <c r="S51" s="36"/>
    </row>
    <row r="52" spans="1:20" x14ac:dyDescent="0.25">
      <c r="A52" s="16">
        <v>43771</v>
      </c>
      <c r="B52" s="30" t="s">
        <v>22</v>
      </c>
      <c r="C52" s="30" t="s">
        <v>57</v>
      </c>
      <c r="D52" s="7">
        <v>2550</v>
      </c>
      <c r="E52" s="31">
        <v>862.84</v>
      </c>
      <c r="F52" s="31"/>
      <c r="G52" s="31"/>
      <c r="H52" s="35"/>
      <c r="I52" s="35"/>
      <c r="J52" s="35"/>
      <c r="K52" s="35"/>
      <c r="L52" s="35"/>
      <c r="M52" s="31"/>
      <c r="N52" s="35"/>
      <c r="O52" s="31">
        <f t="shared" si="2"/>
        <v>862.84</v>
      </c>
      <c r="P52" s="35"/>
      <c r="Q52" s="46">
        <f t="shared" si="4"/>
        <v>862.84</v>
      </c>
    </row>
    <row r="53" spans="1:20" x14ac:dyDescent="0.25">
      <c r="A53" s="16">
        <v>43771</v>
      </c>
      <c r="B53" s="30" t="s">
        <v>25</v>
      </c>
      <c r="C53" s="30" t="s">
        <v>26</v>
      </c>
      <c r="D53" t="s">
        <v>29</v>
      </c>
      <c r="E53" s="31">
        <v>390</v>
      </c>
      <c r="F53" s="31"/>
      <c r="G53" s="31"/>
      <c r="H53" s="35"/>
      <c r="I53" s="35"/>
      <c r="J53" s="35"/>
      <c r="K53" s="35"/>
      <c r="L53" s="35"/>
      <c r="M53" s="31"/>
      <c r="N53" s="35"/>
      <c r="O53" s="31">
        <f t="shared" si="2"/>
        <v>390</v>
      </c>
      <c r="P53" s="35"/>
      <c r="Q53" s="46">
        <f t="shared" si="4"/>
        <v>390</v>
      </c>
    </row>
    <row r="54" spans="1:20" x14ac:dyDescent="0.25">
      <c r="A54" s="16">
        <v>43771</v>
      </c>
      <c r="B54" s="30" t="s">
        <v>20</v>
      </c>
      <c r="C54" s="30" t="s">
        <v>21</v>
      </c>
      <c r="D54">
        <v>2551</v>
      </c>
      <c r="E54" s="31">
        <v>231.6</v>
      </c>
      <c r="F54" s="31"/>
      <c r="G54" s="31"/>
      <c r="H54" s="35"/>
      <c r="I54" s="35"/>
      <c r="J54" s="35"/>
      <c r="K54" s="35"/>
      <c r="L54" s="35"/>
      <c r="M54" s="31"/>
      <c r="N54" s="35"/>
      <c r="O54" s="31">
        <f t="shared" si="2"/>
        <v>231.6</v>
      </c>
      <c r="P54" s="35"/>
      <c r="Q54" s="46">
        <f t="shared" si="4"/>
        <v>231.6</v>
      </c>
    </row>
    <row r="55" spans="1:20" x14ac:dyDescent="0.25">
      <c r="A55" s="16">
        <v>43771</v>
      </c>
      <c r="B55" s="30" t="s">
        <v>58</v>
      </c>
      <c r="C55" s="30" t="s">
        <v>59</v>
      </c>
      <c r="D55">
        <v>2552</v>
      </c>
      <c r="F55" s="31"/>
      <c r="G55" s="31"/>
      <c r="H55" s="35"/>
      <c r="I55" s="35"/>
      <c r="J55" s="35"/>
      <c r="K55" s="35"/>
      <c r="L55" s="35"/>
      <c r="M55" s="31"/>
      <c r="N55" s="35">
        <v>700</v>
      </c>
      <c r="O55" s="31">
        <f t="shared" si="2"/>
        <v>700</v>
      </c>
      <c r="P55" s="35"/>
      <c r="Q55" s="46">
        <f t="shared" si="4"/>
        <v>700</v>
      </c>
      <c r="S55" s="36"/>
    </row>
    <row r="56" spans="1:20" x14ac:dyDescent="0.25">
      <c r="A56" s="16">
        <v>43801</v>
      </c>
      <c r="B56" s="30" t="s">
        <v>60</v>
      </c>
      <c r="C56" s="30" t="s">
        <v>61</v>
      </c>
      <c r="D56">
        <v>2554</v>
      </c>
      <c r="F56" s="31">
        <v>11.84</v>
      </c>
      <c r="G56" s="31"/>
      <c r="H56" s="35"/>
      <c r="I56" s="35"/>
      <c r="J56" s="35"/>
      <c r="K56" s="35"/>
      <c r="L56" s="35"/>
      <c r="M56" s="31"/>
      <c r="N56" s="35"/>
      <c r="O56" s="31">
        <f t="shared" si="2"/>
        <v>11.84</v>
      </c>
      <c r="P56" s="35"/>
      <c r="Q56" s="46">
        <f t="shared" si="4"/>
        <v>11.84</v>
      </c>
      <c r="S56" s="36"/>
    </row>
    <row r="57" spans="1:20" x14ac:dyDescent="0.25">
      <c r="A57" s="16">
        <v>43801</v>
      </c>
      <c r="B57" s="30" t="s">
        <v>22</v>
      </c>
      <c r="C57" s="30" t="s">
        <v>62</v>
      </c>
      <c r="D57">
        <v>2555</v>
      </c>
      <c r="E57" s="31">
        <v>235.97</v>
      </c>
      <c r="F57" s="31"/>
      <c r="G57" s="31"/>
      <c r="H57" s="35"/>
      <c r="I57" s="35"/>
      <c r="J57" s="35"/>
      <c r="K57" s="35"/>
      <c r="L57" s="35"/>
      <c r="M57" s="31"/>
      <c r="N57" s="35"/>
      <c r="O57" s="31">
        <f t="shared" si="2"/>
        <v>235.97</v>
      </c>
      <c r="P57" s="35"/>
      <c r="Q57" s="46">
        <f t="shared" si="4"/>
        <v>235.97</v>
      </c>
      <c r="R57" s="29"/>
      <c r="S57" s="37"/>
    </row>
    <row r="58" spans="1:20" x14ac:dyDescent="0.25">
      <c r="A58" s="16">
        <v>43801</v>
      </c>
      <c r="B58" s="30" t="s">
        <v>22</v>
      </c>
      <c r="C58" s="30" t="s">
        <v>63</v>
      </c>
      <c r="D58">
        <v>2555</v>
      </c>
      <c r="E58" s="31">
        <v>37.85</v>
      </c>
      <c r="F58" s="31"/>
      <c r="G58" s="31"/>
      <c r="H58" s="35"/>
      <c r="I58" s="35"/>
      <c r="J58" s="35"/>
      <c r="K58" s="35"/>
      <c r="L58" s="35"/>
      <c r="M58" s="31"/>
      <c r="N58" s="35"/>
      <c r="O58" s="31">
        <f t="shared" si="2"/>
        <v>37.85</v>
      </c>
      <c r="P58" s="35"/>
      <c r="Q58" s="46">
        <f t="shared" si="4"/>
        <v>37.85</v>
      </c>
      <c r="R58" s="29"/>
    </row>
    <row r="59" spans="1:20" x14ac:dyDescent="0.25">
      <c r="A59" s="16">
        <v>43801</v>
      </c>
      <c r="B59" s="30" t="s">
        <v>25</v>
      </c>
      <c r="C59" s="30" t="s">
        <v>26</v>
      </c>
      <c r="D59" t="s">
        <v>29</v>
      </c>
      <c r="E59" s="31">
        <v>390</v>
      </c>
      <c r="F59" s="31"/>
      <c r="G59" s="31"/>
      <c r="H59" s="35"/>
      <c r="I59" s="35"/>
      <c r="J59" s="35"/>
      <c r="K59" s="35"/>
      <c r="L59" s="35"/>
      <c r="M59" s="31"/>
      <c r="N59" s="35"/>
      <c r="O59" s="31">
        <f t="shared" si="2"/>
        <v>390</v>
      </c>
      <c r="P59" s="35"/>
      <c r="Q59" s="46">
        <f t="shared" si="4"/>
        <v>390</v>
      </c>
    </row>
    <row r="60" spans="1:20" x14ac:dyDescent="0.25">
      <c r="A60" s="16">
        <v>43801</v>
      </c>
      <c r="B60" s="30" t="s">
        <v>64</v>
      </c>
      <c r="C60" s="30" t="s">
        <v>65</v>
      </c>
      <c r="D60">
        <v>2553</v>
      </c>
      <c r="F60" s="31"/>
      <c r="G60" s="31"/>
      <c r="H60" s="35"/>
      <c r="I60" s="35"/>
      <c r="J60" s="35"/>
      <c r="K60" s="35"/>
      <c r="L60" s="35"/>
      <c r="M60" s="31"/>
      <c r="N60" s="35">
        <v>2998</v>
      </c>
      <c r="O60" s="31">
        <f t="shared" si="2"/>
        <v>2998</v>
      </c>
      <c r="P60" s="35">
        <v>599.6</v>
      </c>
      <c r="Q60" s="46">
        <f t="shared" si="4"/>
        <v>3597.6</v>
      </c>
      <c r="R60" s="36"/>
    </row>
    <row r="61" spans="1:20" x14ac:dyDescent="0.25">
      <c r="A61" s="16">
        <v>43801</v>
      </c>
      <c r="B61" s="30" t="s">
        <v>66</v>
      </c>
      <c r="C61" s="30" t="s">
        <v>67</v>
      </c>
      <c r="D61">
        <v>2556</v>
      </c>
      <c r="E61" s="31">
        <v>450</v>
      </c>
      <c r="F61" s="31"/>
      <c r="G61" s="31"/>
      <c r="H61" s="35"/>
      <c r="I61" s="35"/>
      <c r="J61" s="35"/>
      <c r="K61" s="35"/>
      <c r="L61" s="35"/>
      <c r="M61" s="31"/>
      <c r="N61" s="35"/>
      <c r="O61" s="31">
        <f t="shared" si="2"/>
        <v>450</v>
      </c>
      <c r="P61" s="35"/>
      <c r="Q61" s="46">
        <f t="shared" si="4"/>
        <v>450</v>
      </c>
      <c r="S61" s="36"/>
      <c r="T61" s="37"/>
    </row>
    <row r="62" spans="1:20" x14ac:dyDescent="0.25">
      <c r="A62" s="16">
        <v>43801</v>
      </c>
      <c r="B62" s="30" t="s">
        <v>66</v>
      </c>
      <c r="C62" s="30" t="s">
        <v>24</v>
      </c>
      <c r="D62">
        <v>2556</v>
      </c>
      <c r="E62" s="31">
        <v>52.32</v>
      </c>
      <c r="F62" s="31"/>
      <c r="G62" s="31"/>
      <c r="H62" s="35"/>
      <c r="I62" s="35"/>
      <c r="J62" s="35"/>
      <c r="K62" s="35"/>
      <c r="L62" s="35"/>
      <c r="M62" s="31"/>
      <c r="N62" s="35"/>
      <c r="O62" s="31">
        <f t="shared" si="2"/>
        <v>52.32</v>
      </c>
      <c r="P62" s="35"/>
      <c r="Q62" s="46">
        <f t="shared" si="4"/>
        <v>52.32</v>
      </c>
    </row>
    <row r="63" spans="1:20" x14ac:dyDescent="0.25">
      <c r="A63" s="16">
        <v>43801</v>
      </c>
      <c r="B63" s="30" t="s">
        <v>20</v>
      </c>
      <c r="C63" s="30" t="s">
        <v>75</v>
      </c>
      <c r="D63">
        <v>2557</v>
      </c>
      <c r="E63" s="31">
        <v>78</v>
      </c>
      <c r="F63" s="31"/>
      <c r="G63" s="31"/>
      <c r="H63" s="35"/>
      <c r="I63" s="35"/>
      <c r="J63" s="35"/>
      <c r="K63" s="35"/>
      <c r="L63" s="35"/>
      <c r="M63" s="31"/>
      <c r="N63" s="35"/>
      <c r="O63" s="31">
        <f t="shared" si="2"/>
        <v>78</v>
      </c>
      <c r="P63" s="35"/>
      <c r="Q63" s="46">
        <f t="shared" si="4"/>
        <v>78</v>
      </c>
    </row>
    <row r="64" spans="1:20" x14ac:dyDescent="0.25">
      <c r="A64" s="16">
        <v>43801</v>
      </c>
      <c r="B64" s="6" t="s">
        <v>27</v>
      </c>
      <c r="C64" s="6" t="s">
        <v>68</v>
      </c>
      <c r="D64">
        <v>2558</v>
      </c>
      <c r="F64" s="31"/>
      <c r="G64" s="31"/>
      <c r="H64" s="35"/>
      <c r="I64" s="35">
        <v>1500</v>
      </c>
      <c r="J64" s="35"/>
      <c r="K64" s="35"/>
      <c r="L64" s="35"/>
      <c r="M64" s="31"/>
      <c r="N64" s="35"/>
      <c r="O64" s="31">
        <f t="shared" si="2"/>
        <v>1500</v>
      </c>
      <c r="P64" s="35">
        <v>300</v>
      </c>
      <c r="Q64" s="46">
        <f t="shared" si="4"/>
        <v>1800</v>
      </c>
    </row>
    <row r="65" spans="1:20" x14ac:dyDescent="0.25">
      <c r="A65" s="16">
        <v>43801</v>
      </c>
      <c r="B65" s="6" t="s">
        <v>27</v>
      </c>
      <c r="C65" s="6" t="s">
        <v>69</v>
      </c>
      <c r="D65">
        <v>2558</v>
      </c>
      <c r="F65" s="31"/>
      <c r="G65" s="31"/>
      <c r="H65" s="35"/>
      <c r="I65" s="35">
        <v>4500</v>
      </c>
      <c r="J65" s="35"/>
      <c r="K65" s="35"/>
      <c r="L65" s="35"/>
      <c r="M65" s="31"/>
      <c r="N65" s="35"/>
      <c r="O65" s="31">
        <f t="shared" si="2"/>
        <v>4500</v>
      </c>
      <c r="P65" s="35">
        <v>900</v>
      </c>
      <c r="Q65" s="46">
        <f t="shared" si="4"/>
        <v>5400</v>
      </c>
    </row>
    <row r="66" spans="1:20" x14ac:dyDescent="0.25">
      <c r="A66" s="16">
        <v>43801</v>
      </c>
      <c r="B66" s="6" t="s">
        <v>53</v>
      </c>
      <c r="C66" s="6" t="s">
        <v>71</v>
      </c>
      <c r="D66">
        <v>2560</v>
      </c>
      <c r="F66" s="31"/>
      <c r="G66" s="31"/>
      <c r="H66" s="31"/>
      <c r="I66" s="31"/>
      <c r="J66" s="31"/>
      <c r="K66" s="31"/>
      <c r="L66" s="31"/>
      <c r="M66" s="31"/>
      <c r="N66" s="31">
        <v>1331.89</v>
      </c>
      <c r="O66" s="31">
        <f t="shared" si="2"/>
        <v>1331.89</v>
      </c>
      <c r="P66" s="31">
        <v>266.37</v>
      </c>
      <c r="Q66" s="46">
        <f t="shared" si="4"/>
        <v>1598.2600000000002</v>
      </c>
    </row>
    <row r="67" spans="1:20" x14ac:dyDescent="0.25">
      <c r="A67" s="16">
        <v>43801</v>
      </c>
      <c r="B67" s="6" t="s">
        <v>72</v>
      </c>
      <c r="C67" s="6" t="s">
        <v>73</v>
      </c>
      <c r="D67">
        <v>2559</v>
      </c>
      <c r="F67" s="31"/>
      <c r="G67" s="31"/>
      <c r="H67" s="35"/>
      <c r="I67" s="35"/>
      <c r="J67" s="35"/>
      <c r="K67" s="35"/>
      <c r="L67" s="35"/>
      <c r="M67" s="31"/>
      <c r="N67" s="35">
        <v>2532.4</v>
      </c>
      <c r="O67" s="31">
        <f t="shared" si="2"/>
        <v>2532.4</v>
      </c>
      <c r="P67" s="35"/>
      <c r="Q67" s="46">
        <f t="shared" si="4"/>
        <v>2532.4</v>
      </c>
      <c r="R67" s="36"/>
      <c r="S67" s="36"/>
    </row>
    <row r="68" spans="1:20" x14ac:dyDescent="0.25">
      <c r="A68" s="16">
        <v>43817</v>
      </c>
      <c r="B68" s="6" t="s">
        <v>51</v>
      </c>
      <c r="C68" s="6" t="s">
        <v>74</v>
      </c>
      <c r="D68">
        <v>2561</v>
      </c>
      <c r="F68" s="31"/>
      <c r="G68" s="31"/>
      <c r="H68" s="35"/>
      <c r="I68" s="35"/>
      <c r="J68" s="35"/>
      <c r="K68" s="35"/>
      <c r="L68" s="35"/>
      <c r="M68" s="31"/>
      <c r="N68" s="35">
        <v>8700</v>
      </c>
      <c r="O68" s="31">
        <v>8700</v>
      </c>
      <c r="P68" s="35">
        <v>5300</v>
      </c>
      <c r="Q68" s="46">
        <f t="shared" si="4"/>
        <v>14000</v>
      </c>
      <c r="R68" s="29"/>
      <c r="S68" s="36"/>
      <c r="T68" s="36"/>
    </row>
    <row r="69" spans="1:20" x14ac:dyDescent="0.25">
      <c r="A69" s="16">
        <v>43832</v>
      </c>
      <c r="B69" s="6" t="s">
        <v>25</v>
      </c>
      <c r="C69" s="6" t="s">
        <v>26</v>
      </c>
      <c r="D69" t="s">
        <v>29</v>
      </c>
      <c r="E69" s="31">
        <v>390</v>
      </c>
      <c r="F69" s="31"/>
      <c r="G69" s="31"/>
      <c r="H69" s="35"/>
      <c r="I69" s="35"/>
      <c r="J69" s="35"/>
      <c r="K69" s="35"/>
      <c r="L69" s="35"/>
      <c r="M69" s="31"/>
      <c r="N69" s="35"/>
      <c r="O69" s="31">
        <f t="shared" si="2"/>
        <v>390</v>
      </c>
      <c r="P69" s="35"/>
      <c r="Q69" s="46">
        <f t="shared" si="4"/>
        <v>390</v>
      </c>
      <c r="R69" s="29"/>
    </row>
    <row r="70" spans="1:20" x14ac:dyDescent="0.25">
      <c r="A70" s="16">
        <v>43836</v>
      </c>
      <c r="B70" s="6" t="s">
        <v>66</v>
      </c>
      <c r="C70" s="6" t="s">
        <v>76</v>
      </c>
      <c r="D70">
        <v>2562</v>
      </c>
      <c r="E70" s="31">
        <v>545</v>
      </c>
      <c r="F70" s="31"/>
      <c r="G70" s="31"/>
      <c r="H70" s="35"/>
      <c r="I70" s="35"/>
      <c r="J70" s="35"/>
      <c r="K70" s="35"/>
      <c r="L70" s="35"/>
      <c r="M70" s="31"/>
      <c r="N70" s="35"/>
      <c r="O70" s="31">
        <f t="shared" si="2"/>
        <v>545</v>
      </c>
      <c r="P70" s="35"/>
      <c r="Q70" s="46">
        <f t="shared" si="4"/>
        <v>545</v>
      </c>
      <c r="R70" s="38"/>
      <c r="S70" s="37"/>
    </row>
    <row r="71" spans="1:20" x14ac:dyDescent="0.25">
      <c r="A71" s="16">
        <v>43836</v>
      </c>
      <c r="B71" s="6" t="s">
        <v>66</v>
      </c>
      <c r="C71" s="6" t="s">
        <v>77</v>
      </c>
      <c r="D71"/>
      <c r="F71" s="31">
        <v>124.56</v>
      </c>
      <c r="G71" s="31"/>
      <c r="H71" s="35"/>
      <c r="I71" s="35"/>
      <c r="J71" s="35"/>
      <c r="K71" s="35"/>
      <c r="L71" s="35"/>
      <c r="M71" s="31"/>
      <c r="N71" s="35"/>
      <c r="O71" s="31">
        <f t="shared" si="2"/>
        <v>124.56</v>
      </c>
      <c r="P71" s="35"/>
      <c r="Q71" s="46">
        <f t="shared" si="4"/>
        <v>124.56</v>
      </c>
      <c r="R71" s="29"/>
      <c r="S71" s="37"/>
    </row>
    <row r="72" spans="1:20" x14ac:dyDescent="0.25">
      <c r="A72" s="16">
        <v>43836</v>
      </c>
      <c r="B72" s="6" t="s">
        <v>78</v>
      </c>
      <c r="C72" s="6" t="s">
        <v>79</v>
      </c>
      <c r="D72">
        <v>2563</v>
      </c>
      <c r="F72" s="31"/>
      <c r="G72" s="31"/>
      <c r="H72" s="35"/>
      <c r="I72" s="35"/>
      <c r="J72" s="35"/>
      <c r="K72" s="35"/>
      <c r="L72" s="35"/>
      <c r="M72" s="31"/>
      <c r="N72" s="35">
        <v>618.74</v>
      </c>
      <c r="O72" s="31">
        <f t="shared" si="2"/>
        <v>618.74</v>
      </c>
      <c r="P72" s="35">
        <v>123.75</v>
      </c>
      <c r="Q72" s="46">
        <f t="shared" si="4"/>
        <v>742.49</v>
      </c>
      <c r="R72" s="29"/>
    </row>
    <row r="73" spans="1:20" x14ac:dyDescent="0.25">
      <c r="A73" s="16">
        <v>43836</v>
      </c>
      <c r="B73" s="6" t="s">
        <v>80</v>
      </c>
      <c r="C73" s="6" t="s">
        <v>81</v>
      </c>
      <c r="D73">
        <v>2564</v>
      </c>
      <c r="F73" s="31"/>
      <c r="G73" s="31"/>
      <c r="H73" s="35"/>
      <c r="I73" s="35"/>
      <c r="J73" s="35"/>
      <c r="K73" s="35"/>
      <c r="L73" s="35"/>
      <c r="M73" s="31"/>
      <c r="N73" s="35">
        <v>3600</v>
      </c>
      <c r="O73" s="31">
        <f t="shared" si="2"/>
        <v>3600</v>
      </c>
      <c r="P73" s="35"/>
      <c r="Q73" s="46">
        <f t="shared" si="4"/>
        <v>3600</v>
      </c>
      <c r="R73" s="29"/>
    </row>
    <row r="74" spans="1:20" x14ac:dyDescent="0.25">
      <c r="A74" s="16">
        <v>43836</v>
      </c>
      <c r="B74" s="6" t="s">
        <v>20</v>
      </c>
      <c r="C74" s="6" t="s">
        <v>82</v>
      </c>
      <c r="D74">
        <v>2565</v>
      </c>
      <c r="E74" s="31">
        <v>85.2</v>
      </c>
      <c r="F74" s="31"/>
      <c r="G74" s="31"/>
      <c r="H74" s="35"/>
      <c r="I74" s="35"/>
      <c r="J74" s="35"/>
      <c r="K74" s="35"/>
      <c r="L74" s="35"/>
      <c r="M74" s="31"/>
      <c r="N74" s="35"/>
      <c r="O74" s="31">
        <f t="shared" si="2"/>
        <v>85.2</v>
      </c>
      <c r="P74" s="35"/>
      <c r="Q74" s="46">
        <f t="shared" si="4"/>
        <v>85.2</v>
      </c>
      <c r="R74" s="29"/>
      <c r="S74" s="36"/>
    </row>
    <row r="75" spans="1:20" x14ac:dyDescent="0.25">
      <c r="A75" s="16">
        <v>43863</v>
      </c>
      <c r="B75" s="6" t="s">
        <v>25</v>
      </c>
      <c r="C75" s="6" t="s">
        <v>26</v>
      </c>
      <c r="D75" t="s">
        <v>29</v>
      </c>
      <c r="E75" s="31">
        <v>390</v>
      </c>
      <c r="F75" s="31"/>
      <c r="G75" s="31"/>
      <c r="H75" s="35"/>
      <c r="I75" s="35"/>
      <c r="J75" s="35"/>
      <c r="K75" s="35"/>
      <c r="L75" s="35"/>
      <c r="M75" s="31"/>
      <c r="N75" s="35"/>
      <c r="O75" s="31">
        <f t="shared" si="2"/>
        <v>390</v>
      </c>
      <c r="P75" s="35"/>
      <c r="Q75" s="46">
        <f t="shared" si="4"/>
        <v>390</v>
      </c>
      <c r="R75" s="29"/>
      <c r="S75" s="36"/>
    </row>
    <row r="76" spans="1:20" x14ac:dyDescent="0.25">
      <c r="A76" s="16">
        <v>43863</v>
      </c>
      <c r="B76" s="30" t="s">
        <v>66</v>
      </c>
      <c r="C76" s="30" t="s">
        <v>85</v>
      </c>
      <c r="D76">
        <v>2566</v>
      </c>
      <c r="F76" s="31">
        <v>30.08</v>
      </c>
      <c r="G76" s="31"/>
      <c r="H76" s="31"/>
      <c r="I76" s="31"/>
      <c r="J76" s="31"/>
      <c r="K76" s="31"/>
      <c r="L76" s="31"/>
      <c r="M76" s="31"/>
      <c r="N76" s="35"/>
      <c r="O76" s="31">
        <f t="shared" si="2"/>
        <v>30.08</v>
      </c>
      <c r="P76" s="31"/>
      <c r="Q76" s="46">
        <f t="shared" si="4"/>
        <v>30.08</v>
      </c>
      <c r="R76" s="29"/>
    </row>
    <row r="77" spans="1:20" x14ac:dyDescent="0.25">
      <c r="A77" s="16">
        <v>43863</v>
      </c>
      <c r="B77" s="30" t="s">
        <v>66</v>
      </c>
      <c r="C77" s="30" t="s">
        <v>84</v>
      </c>
      <c r="D77">
        <v>2566</v>
      </c>
      <c r="E77" s="31">
        <v>545</v>
      </c>
      <c r="F77" s="31"/>
      <c r="G77" s="31"/>
      <c r="H77" s="35"/>
      <c r="I77" s="35"/>
      <c r="J77" s="35"/>
      <c r="K77" s="35"/>
      <c r="L77" s="35"/>
      <c r="M77" s="31"/>
      <c r="N77" s="35"/>
      <c r="O77" s="31">
        <f t="shared" si="2"/>
        <v>545</v>
      </c>
      <c r="P77" s="35"/>
      <c r="Q77" s="46">
        <f t="shared" si="4"/>
        <v>545</v>
      </c>
      <c r="R77" s="29"/>
      <c r="S77" s="36"/>
    </row>
    <row r="78" spans="1:20" x14ac:dyDescent="0.25">
      <c r="A78" s="16">
        <v>43863</v>
      </c>
      <c r="B78" s="30" t="s">
        <v>83</v>
      </c>
      <c r="C78" s="30" t="s">
        <v>82</v>
      </c>
      <c r="D78">
        <v>2567</v>
      </c>
      <c r="E78" s="31">
        <v>85.2</v>
      </c>
      <c r="F78" s="31"/>
      <c r="G78" s="31"/>
      <c r="H78" s="35"/>
      <c r="I78" s="35"/>
      <c r="J78" s="35"/>
      <c r="K78" s="35"/>
      <c r="L78" s="35"/>
      <c r="M78" s="31"/>
      <c r="N78" s="35"/>
      <c r="O78" s="31">
        <f t="shared" si="2"/>
        <v>85.2</v>
      </c>
      <c r="P78" s="35"/>
      <c r="Q78" s="46">
        <f t="shared" si="4"/>
        <v>85.2</v>
      </c>
      <c r="R78" s="29"/>
      <c r="S78" s="36"/>
    </row>
    <row r="79" spans="1:20" x14ac:dyDescent="0.25">
      <c r="A79" s="16">
        <v>43863</v>
      </c>
      <c r="B79" s="30" t="s">
        <v>80</v>
      </c>
      <c r="C79" s="30" t="s">
        <v>81</v>
      </c>
      <c r="D79">
        <v>2568</v>
      </c>
      <c r="F79" s="31"/>
      <c r="G79" s="31"/>
      <c r="H79" s="35"/>
      <c r="I79" s="35"/>
      <c r="J79" s="35"/>
      <c r="K79" s="35"/>
      <c r="L79" s="35"/>
      <c r="M79" s="31"/>
      <c r="N79" s="35">
        <v>5000</v>
      </c>
      <c r="O79" s="31">
        <f t="shared" si="2"/>
        <v>5000</v>
      </c>
      <c r="P79" s="35"/>
      <c r="Q79" s="46">
        <f t="shared" si="4"/>
        <v>5000</v>
      </c>
      <c r="R79" s="29"/>
      <c r="S79" s="36"/>
    </row>
    <row r="80" spans="1:20" x14ac:dyDescent="0.25">
      <c r="A80" s="16">
        <v>43892</v>
      </c>
      <c r="B80" s="30" t="s">
        <v>66</v>
      </c>
      <c r="C80" s="30" t="s">
        <v>84</v>
      </c>
      <c r="D80">
        <v>2569</v>
      </c>
      <c r="E80" s="31">
        <v>545</v>
      </c>
      <c r="F80" s="31"/>
      <c r="G80" s="31"/>
      <c r="H80" s="35"/>
      <c r="I80" s="35"/>
      <c r="J80" s="35"/>
      <c r="K80" s="35"/>
      <c r="L80" s="35"/>
      <c r="M80" s="31"/>
      <c r="N80" s="35"/>
      <c r="O80" s="31">
        <f t="shared" si="2"/>
        <v>545</v>
      </c>
      <c r="P80" s="35"/>
      <c r="Q80" s="46">
        <f t="shared" si="4"/>
        <v>545</v>
      </c>
      <c r="R80" s="29" t="s">
        <v>70</v>
      </c>
      <c r="S80" s="36"/>
    </row>
    <row r="81" spans="1:20" x14ac:dyDescent="0.25">
      <c r="A81" s="16">
        <v>43892</v>
      </c>
      <c r="B81" s="30" t="s">
        <v>66</v>
      </c>
      <c r="C81" s="30" t="s">
        <v>24</v>
      </c>
      <c r="D81">
        <v>2569</v>
      </c>
      <c r="F81" s="31">
        <v>87.44</v>
      </c>
      <c r="G81" s="31"/>
      <c r="H81" s="35"/>
      <c r="I81" s="35"/>
      <c r="J81" s="35"/>
      <c r="K81" s="35"/>
      <c r="L81" s="35"/>
      <c r="M81" s="31"/>
      <c r="N81" s="35"/>
      <c r="O81" s="31">
        <f t="shared" si="2"/>
        <v>87.44</v>
      </c>
      <c r="P81" s="35"/>
      <c r="Q81" s="46">
        <f t="shared" si="4"/>
        <v>87.44</v>
      </c>
      <c r="R81" s="29" t="s">
        <v>70</v>
      </c>
      <c r="S81" s="36"/>
    </row>
    <row r="82" spans="1:20" x14ac:dyDescent="0.25">
      <c r="A82" s="16">
        <v>43892</v>
      </c>
      <c r="B82" s="30" t="s">
        <v>31</v>
      </c>
      <c r="C82" s="30" t="s">
        <v>86</v>
      </c>
      <c r="D82">
        <v>2570</v>
      </c>
      <c r="F82" s="31">
        <v>102</v>
      </c>
      <c r="G82" s="31"/>
      <c r="H82" s="35"/>
      <c r="I82" s="35"/>
      <c r="J82" s="35"/>
      <c r="K82" s="35"/>
      <c r="L82" s="35"/>
      <c r="M82" s="31"/>
      <c r="N82" s="35"/>
      <c r="O82" s="31">
        <f t="shared" si="2"/>
        <v>102</v>
      </c>
      <c r="P82" s="35"/>
      <c r="Q82" s="46">
        <f t="shared" si="4"/>
        <v>102</v>
      </c>
    </row>
    <row r="83" spans="1:20" x14ac:dyDescent="0.25">
      <c r="A83" s="16">
        <v>43892</v>
      </c>
      <c r="B83" s="30" t="s">
        <v>87</v>
      </c>
      <c r="C83" s="30" t="s">
        <v>88</v>
      </c>
      <c r="D83">
        <v>2571</v>
      </c>
      <c r="F83" s="31"/>
      <c r="G83" s="31"/>
      <c r="H83" s="35"/>
      <c r="I83" s="35"/>
      <c r="J83" s="35"/>
      <c r="K83" s="35"/>
      <c r="L83" s="35"/>
      <c r="M83" s="31"/>
      <c r="N83" s="35">
        <v>300</v>
      </c>
      <c r="O83" s="31">
        <v>250</v>
      </c>
      <c r="P83" s="35">
        <v>50</v>
      </c>
      <c r="Q83" s="46">
        <f t="shared" si="4"/>
        <v>300</v>
      </c>
      <c r="R83" s="29" t="s">
        <v>70</v>
      </c>
      <c r="S83" s="36"/>
    </row>
    <row r="84" spans="1:20" x14ac:dyDescent="0.25">
      <c r="A84" s="16">
        <v>43892</v>
      </c>
      <c r="B84" s="30" t="s">
        <v>83</v>
      </c>
      <c r="C84" s="30" t="s">
        <v>82</v>
      </c>
      <c r="D84">
        <v>2572</v>
      </c>
      <c r="E84" s="31">
        <v>85.2</v>
      </c>
      <c r="F84" s="31"/>
      <c r="G84" s="31"/>
      <c r="H84" s="35"/>
      <c r="I84" s="35"/>
      <c r="J84" s="35"/>
      <c r="K84" s="35"/>
      <c r="L84" s="35"/>
      <c r="M84" s="31"/>
      <c r="N84" s="35"/>
      <c r="O84" s="31">
        <f t="shared" si="2"/>
        <v>85.2</v>
      </c>
      <c r="P84" s="35"/>
      <c r="Q84" s="46">
        <f t="shared" si="4"/>
        <v>85.2</v>
      </c>
      <c r="R84" s="29" t="s">
        <v>70</v>
      </c>
      <c r="S84" s="36"/>
    </row>
    <row r="85" spans="1:20" x14ac:dyDescent="0.25">
      <c r="A85" s="16">
        <v>43892</v>
      </c>
      <c r="B85" s="30" t="s">
        <v>25</v>
      </c>
      <c r="C85" s="30" t="s">
        <v>26</v>
      </c>
      <c r="D85" t="s">
        <v>29</v>
      </c>
      <c r="E85" s="31">
        <v>390</v>
      </c>
      <c r="F85" s="31"/>
      <c r="G85" s="31"/>
      <c r="H85" s="35"/>
      <c r="I85" s="35"/>
      <c r="J85" s="35"/>
      <c r="K85" s="35"/>
      <c r="L85" s="35"/>
      <c r="M85" s="31"/>
      <c r="N85" s="35"/>
      <c r="O85" s="31">
        <f t="shared" si="2"/>
        <v>390</v>
      </c>
      <c r="P85" s="35"/>
      <c r="Q85" s="45">
        <f t="shared" si="4"/>
        <v>390</v>
      </c>
      <c r="R85" s="7" t="s">
        <v>70</v>
      </c>
    </row>
    <row r="86" spans="1:20" x14ac:dyDescent="0.25">
      <c r="A86" s="16">
        <v>43892</v>
      </c>
      <c r="B86" s="6" t="s">
        <v>89</v>
      </c>
      <c r="C86" s="6" t="s">
        <v>90</v>
      </c>
      <c r="D86">
        <v>2573</v>
      </c>
      <c r="F86" s="31"/>
      <c r="G86" s="31"/>
      <c r="H86" s="35">
        <v>4</v>
      </c>
      <c r="I86" s="35"/>
      <c r="J86" s="35"/>
      <c r="K86" s="35"/>
      <c r="L86" s="35"/>
      <c r="M86" s="31"/>
      <c r="N86" s="35"/>
      <c r="O86" s="31">
        <f t="shared" si="2"/>
        <v>4</v>
      </c>
      <c r="P86" s="35"/>
      <c r="Q86" s="45">
        <f t="shared" si="4"/>
        <v>4</v>
      </c>
      <c r="R86" s="29" t="s">
        <v>70</v>
      </c>
      <c r="S86" s="36"/>
    </row>
    <row r="87" spans="1:20" x14ac:dyDescent="0.25">
      <c r="A87" s="16">
        <v>43892</v>
      </c>
      <c r="B87" s="6" t="s">
        <v>80</v>
      </c>
      <c r="C87" s="6" t="s">
        <v>91</v>
      </c>
      <c r="D87">
        <v>2574</v>
      </c>
      <c r="F87" s="31"/>
      <c r="G87" s="31"/>
      <c r="H87" s="35"/>
      <c r="I87" s="35"/>
      <c r="J87" s="35"/>
      <c r="K87" s="35"/>
      <c r="L87" s="35"/>
      <c r="M87" s="31"/>
      <c r="N87" s="35">
        <v>1044</v>
      </c>
      <c r="O87" s="31">
        <f t="shared" si="2"/>
        <v>1044</v>
      </c>
      <c r="P87" s="35"/>
      <c r="Q87" s="45">
        <f t="shared" si="4"/>
        <v>1044</v>
      </c>
      <c r="R87" s="7" t="s">
        <v>70</v>
      </c>
      <c r="S87" s="36"/>
    </row>
    <row r="88" spans="1:20" x14ac:dyDescent="0.25">
      <c r="A88" s="16">
        <v>43892</v>
      </c>
      <c r="B88" s="6" t="s">
        <v>80</v>
      </c>
      <c r="C88" s="6" t="s">
        <v>92</v>
      </c>
      <c r="D88">
        <v>2575</v>
      </c>
      <c r="F88" s="31"/>
      <c r="G88" s="31"/>
      <c r="H88" s="35"/>
      <c r="I88" s="35"/>
      <c r="J88" s="35"/>
      <c r="K88" s="35"/>
      <c r="L88" s="35"/>
      <c r="M88" s="31"/>
      <c r="N88" s="35">
        <v>250</v>
      </c>
      <c r="O88" s="31">
        <f t="shared" si="2"/>
        <v>250</v>
      </c>
      <c r="P88" s="35"/>
      <c r="Q88" s="45">
        <f t="shared" si="4"/>
        <v>250</v>
      </c>
      <c r="R88" s="7" t="s">
        <v>70</v>
      </c>
    </row>
    <row r="89" spans="1:20" x14ac:dyDescent="0.25">
      <c r="A89" s="16">
        <v>43894</v>
      </c>
      <c r="B89" s="6" t="s">
        <v>51</v>
      </c>
      <c r="C89" s="6" t="s">
        <v>73</v>
      </c>
      <c r="D89">
        <v>2577</v>
      </c>
      <c r="F89" s="31"/>
      <c r="G89" s="31"/>
      <c r="H89" s="35"/>
      <c r="I89" s="35"/>
      <c r="J89" s="35"/>
      <c r="K89" s="35"/>
      <c r="L89" s="35"/>
      <c r="M89" s="31"/>
      <c r="N89" s="35">
        <v>1845</v>
      </c>
      <c r="O89" s="31">
        <f t="shared" si="2"/>
        <v>1845</v>
      </c>
      <c r="P89" s="35"/>
      <c r="Q89" s="45">
        <f t="shared" si="4"/>
        <v>1845</v>
      </c>
      <c r="R89" s="7" t="s">
        <v>70</v>
      </c>
    </row>
    <row r="90" spans="1:20" x14ac:dyDescent="0.25">
      <c r="A90" s="16">
        <v>43909</v>
      </c>
      <c r="B90" s="30" t="s">
        <v>93</v>
      </c>
      <c r="C90" s="30" t="s">
        <v>94</v>
      </c>
      <c r="D90">
        <v>2578</v>
      </c>
      <c r="F90" s="31"/>
      <c r="G90" s="31"/>
      <c r="H90" s="35"/>
      <c r="I90" s="35"/>
      <c r="J90" s="35"/>
      <c r="K90" s="35"/>
      <c r="L90" s="35"/>
      <c r="M90" s="31"/>
      <c r="N90" s="35">
        <v>720</v>
      </c>
      <c r="O90" s="31">
        <v>600</v>
      </c>
      <c r="P90" s="35">
        <v>120</v>
      </c>
      <c r="Q90" s="45">
        <f t="shared" si="4"/>
        <v>720</v>
      </c>
    </row>
    <row r="91" spans="1:20" x14ac:dyDescent="0.25">
      <c r="A91" s="16">
        <v>43921</v>
      </c>
      <c r="B91" s="30" t="s">
        <v>27</v>
      </c>
      <c r="C91" s="30" t="s">
        <v>95</v>
      </c>
      <c r="D91" s="7" t="s">
        <v>97</v>
      </c>
      <c r="F91" s="31"/>
      <c r="G91" s="31"/>
      <c r="H91" s="35"/>
      <c r="I91" s="35">
        <v>3300</v>
      </c>
      <c r="J91" s="35"/>
      <c r="K91" s="35"/>
      <c r="L91" s="35"/>
      <c r="M91" s="31"/>
      <c r="N91" s="35"/>
      <c r="O91" s="31">
        <v>2750</v>
      </c>
      <c r="P91" s="35">
        <v>550</v>
      </c>
      <c r="Q91" s="45">
        <f t="shared" si="4"/>
        <v>3300</v>
      </c>
      <c r="T91" s="36"/>
    </row>
    <row r="92" spans="1:20" x14ac:dyDescent="0.25">
      <c r="A92" s="16">
        <v>43921</v>
      </c>
      <c r="B92" s="30" t="s">
        <v>66</v>
      </c>
      <c r="C92" s="30" t="s">
        <v>84</v>
      </c>
      <c r="D92" s="7" t="s">
        <v>97</v>
      </c>
      <c r="E92" s="31">
        <v>463.4</v>
      </c>
      <c r="F92" s="31"/>
      <c r="G92" s="31"/>
      <c r="H92" s="35"/>
      <c r="I92" s="35"/>
      <c r="J92" s="35"/>
      <c r="K92" s="35"/>
      <c r="L92" s="35"/>
      <c r="M92" s="31"/>
      <c r="N92" s="35"/>
      <c r="O92" s="31">
        <f t="shared" si="2"/>
        <v>463.4</v>
      </c>
      <c r="P92" s="35"/>
      <c r="Q92" s="45">
        <f t="shared" si="4"/>
        <v>463.4</v>
      </c>
    </row>
    <row r="93" spans="1:20" x14ac:dyDescent="0.25">
      <c r="A93" s="16">
        <v>43921</v>
      </c>
      <c r="B93" s="30" t="s">
        <v>66</v>
      </c>
      <c r="C93" s="30" t="s">
        <v>24</v>
      </c>
      <c r="D93" s="7" t="s">
        <v>97</v>
      </c>
      <c r="F93" s="31">
        <v>70.680000000000007</v>
      </c>
      <c r="G93" s="31"/>
      <c r="H93" s="35"/>
      <c r="I93" s="35"/>
      <c r="J93" s="35"/>
      <c r="K93" s="35"/>
      <c r="L93" s="35"/>
      <c r="M93" s="31"/>
      <c r="N93" s="35"/>
      <c r="O93" s="31">
        <f t="shared" si="2"/>
        <v>70.680000000000007</v>
      </c>
      <c r="P93" s="35"/>
      <c r="Q93" s="45">
        <f t="shared" si="4"/>
        <v>70.680000000000007</v>
      </c>
      <c r="S93" s="36"/>
    </row>
    <row r="94" spans="1:20" x14ac:dyDescent="0.25">
      <c r="A94" s="16">
        <v>43921</v>
      </c>
      <c r="B94" s="30" t="s">
        <v>20</v>
      </c>
      <c r="C94" s="30" t="s">
        <v>96</v>
      </c>
      <c r="D94" s="7" t="s">
        <v>97</v>
      </c>
      <c r="E94" s="31">
        <v>166.8</v>
      </c>
      <c r="F94" s="31"/>
      <c r="G94" s="31"/>
      <c r="H94" s="35"/>
      <c r="I94" s="35"/>
      <c r="J94" s="35"/>
      <c r="K94" s="35"/>
      <c r="L94" s="35"/>
      <c r="M94" s="31"/>
      <c r="N94" s="35"/>
      <c r="O94" s="31">
        <f t="shared" si="2"/>
        <v>166.8</v>
      </c>
      <c r="P94" s="35"/>
      <c r="Q94" s="45">
        <f t="shared" si="4"/>
        <v>166.8</v>
      </c>
    </row>
    <row r="95" spans="1:20" s="27" customFormat="1" x14ac:dyDescent="0.25">
      <c r="A95" s="5"/>
      <c r="B95" s="26"/>
      <c r="C95" s="26"/>
      <c r="E95" s="33">
        <f>SUM(E7:E94)</f>
        <v>12612.960000000001</v>
      </c>
      <c r="F95" s="33">
        <f t="shared" ref="F95:Q95" si="5">SUM(F7:F94)</f>
        <v>643.20000000000005</v>
      </c>
      <c r="G95" s="33">
        <f t="shared" si="5"/>
        <v>60</v>
      </c>
      <c r="H95" s="33">
        <f t="shared" si="5"/>
        <v>441</v>
      </c>
      <c r="I95" s="33">
        <f t="shared" si="5"/>
        <v>19655</v>
      </c>
      <c r="J95" s="33">
        <f t="shared" si="5"/>
        <v>439.11</v>
      </c>
      <c r="K95" s="33">
        <f t="shared" si="5"/>
        <v>0</v>
      </c>
      <c r="L95" s="33">
        <f t="shared" si="5"/>
        <v>0</v>
      </c>
      <c r="M95" s="33">
        <f t="shared" si="5"/>
        <v>0</v>
      </c>
      <c r="N95" s="33">
        <f t="shared" si="5"/>
        <v>51469.599999999999</v>
      </c>
      <c r="O95" s="33">
        <f t="shared" si="5"/>
        <v>83943.819999999978</v>
      </c>
      <c r="P95" s="33">
        <f t="shared" si="5"/>
        <v>10811.77</v>
      </c>
      <c r="Q95" s="47">
        <f t="shared" si="5"/>
        <v>94755.589999999982</v>
      </c>
      <c r="S95" s="53"/>
    </row>
    <row r="96" spans="1:20" x14ac:dyDescent="0.25">
      <c r="B96" s="30"/>
      <c r="C96" s="30"/>
      <c r="D96"/>
      <c r="F96" s="31"/>
      <c r="G96" s="31"/>
      <c r="H96" s="35"/>
      <c r="I96" s="35"/>
      <c r="J96" s="35"/>
      <c r="K96" s="35"/>
      <c r="L96" s="35"/>
      <c r="M96" s="31"/>
      <c r="N96" s="35"/>
      <c r="O96" s="31">
        <f t="shared" si="2"/>
        <v>0</v>
      </c>
      <c r="P96" s="35"/>
      <c r="Q96" s="45">
        <f t="shared" si="4"/>
        <v>0</v>
      </c>
    </row>
    <row r="97" spans="2:17" x14ac:dyDescent="0.25">
      <c r="B97" s="30"/>
      <c r="C97" s="30"/>
      <c r="D97"/>
      <c r="F97" s="31"/>
      <c r="G97" s="31"/>
      <c r="H97" s="35"/>
      <c r="I97" s="35"/>
      <c r="J97" s="35"/>
      <c r="K97" s="35"/>
      <c r="L97" s="35"/>
      <c r="M97" s="31"/>
      <c r="N97" s="35"/>
      <c r="O97" s="31">
        <f t="shared" si="2"/>
        <v>0</v>
      </c>
      <c r="P97" s="35"/>
      <c r="Q97" s="45">
        <f t="shared" si="4"/>
        <v>0</v>
      </c>
    </row>
    <row r="98" spans="2:17" x14ac:dyDescent="0.25">
      <c r="B98" s="30"/>
      <c r="C98" s="30"/>
      <c r="D98"/>
      <c r="F98" s="31"/>
      <c r="G98" s="31"/>
      <c r="H98" s="35"/>
      <c r="I98" s="35"/>
      <c r="J98" s="35"/>
      <c r="K98" s="35"/>
      <c r="L98" s="35"/>
      <c r="M98" s="31"/>
      <c r="N98" s="35"/>
      <c r="O98" s="31">
        <f t="shared" si="2"/>
        <v>0</v>
      </c>
      <c r="P98" s="35"/>
      <c r="Q98" s="45">
        <f t="shared" si="4"/>
        <v>0</v>
      </c>
    </row>
    <row r="99" spans="2:17" x14ac:dyDescent="0.25">
      <c r="B99" s="30"/>
      <c r="C99" s="30"/>
      <c r="D99"/>
      <c r="F99" s="31"/>
      <c r="G99" s="31"/>
      <c r="H99" s="35"/>
      <c r="I99" s="35"/>
      <c r="J99" s="35"/>
      <c r="K99" s="35"/>
      <c r="L99" s="35"/>
      <c r="M99" s="31"/>
      <c r="N99" s="35"/>
      <c r="O99" s="31">
        <f t="shared" ref="O99:O135" si="6">SUM(E99:N99)</f>
        <v>0</v>
      </c>
      <c r="P99" s="35"/>
      <c r="Q99" s="45">
        <f t="shared" ref="Q99:Q135" si="7">SUM(O99:P99)</f>
        <v>0</v>
      </c>
    </row>
    <row r="100" spans="2:17" x14ac:dyDescent="0.25">
      <c r="B100" s="30"/>
      <c r="C100" s="30"/>
      <c r="D100"/>
      <c r="F100" s="31"/>
      <c r="G100" s="31"/>
      <c r="H100" s="35"/>
      <c r="I100" s="35"/>
      <c r="J100" s="35"/>
      <c r="K100" s="35"/>
      <c r="L100" s="35"/>
      <c r="M100" s="31"/>
      <c r="N100" s="35"/>
      <c r="O100" s="31">
        <f t="shared" si="6"/>
        <v>0</v>
      </c>
      <c r="P100" s="35"/>
      <c r="Q100" s="45">
        <f t="shared" si="7"/>
        <v>0</v>
      </c>
    </row>
    <row r="101" spans="2:17" x14ac:dyDescent="0.25">
      <c r="B101" s="30"/>
      <c r="C101" s="30"/>
      <c r="D101"/>
      <c r="F101" s="31"/>
      <c r="G101" s="31"/>
      <c r="H101" s="35"/>
      <c r="I101" s="35"/>
      <c r="J101" s="35"/>
      <c r="K101" s="35"/>
      <c r="L101" s="35"/>
      <c r="M101" s="31"/>
      <c r="N101" s="35"/>
      <c r="O101" s="31">
        <f t="shared" si="6"/>
        <v>0</v>
      </c>
      <c r="P101" s="35"/>
      <c r="Q101" s="45">
        <f t="shared" si="7"/>
        <v>0</v>
      </c>
    </row>
    <row r="102" spans="2:17" x14ac:dyDescent="0.25">
      <c r="B102" s="30"/>
      <c r="C102" s="30"/>
      <c r="D102"/>
      <c r="F102" s="31"/>
      <c r="G102" s="31"/>
      <c r="H102" s="35"/>
      <c r="I102" s="35"/>
      <c r="J102" s="35"/>
      <c r="K102" s="35"/>
      <c r="L102" s="35"/>
      <c r="M102" s="31"/>
      <c r="N102" s="35"/>
      <c r="O102" s="31">
        <f t="shared" si="6"/>
        <v>0</v>
      </c>
      <c r="P102" s="35"/>
      <c r="Q102" s="45">
        <f t="shared" si="7"/>
        <v>0</v>
      </c>
    </row>
    <row r="103" spans="2:17" x14ac:dyDescent="0.25">
      <c r="B103" s="30"/>
      <c r="C103" s="30"/>
      <c r="D103"/>
      <c r="F103" s="31"/>
      <c r="G103" s="31"/>
      <c r="H103" s="35"/>
      <c r="I103" s="35"/>
      <c r="J103" s="35"/>
      <c r="K103" s="35"/>
      <c r="L103" s="35"/>
      <c r="M103" s="31"/>
      <c r="N103" s="35"/>
      <c r="O103" s="31">
        <f t="shared" si="6"/>
        <v>0</v>
      </c>
      <c r="P103" s="35"/>
      <c r="Q103" s="45">
        <f t="shared" si="7"/>
        <v>0</v>
      </c>
    </row>
    <row r="104" spans="2:17" x14ac:dyDescent="0.25">
      <c r="B104" s="30"/>
      <c r="C104" s="30"/>
      <c r="D104"/>
      <c r="F104" s="31"/>
      <c r="G104" s="31"/>
      <c r="H104" s="35"/>
      <c r="I104" s="35"/>
      <c r="J104" s="35"/>
      <c r="K104" s="35"/>
      <c r="L104" s="35"/>
      <c r="M104" s="31"/>
      <c r="N104" s="35"/>
      <c r="O104" s="31">
        <f t="shared" si="6"/>
        <v>0</v>
      </c>
      <c r="P104" s="35"/>
      <c r="Q104" s="45">
        <f t="shared" si="7"/>
        <v>0</v>
      </c>
    </row>
    <row r="105" spans="2:17" x14ac:dyDescent="0.25">
      <c r="B105" s="30"/>
      <c r="C105" s="30"/>
      <c r="D105"/>
      <c r="F105" s="31"/>
      <c r="G105" s="31"/>
      <c r="H105" s="35"/>
      <c r="I105" s="35"/>
      <c r="J105" s="35"/>
      <c r="K105" s="35"/>
      <c r="L105" s="35"/>
      <c r="M105" s="31"/>
      <c r="N105" s="35"/>
      <c r="O105" s="31">
        <f t="shared" si="6"/>
        <v>0</v>
      </c>
      <c r="P105" s="35"/>
      <c r="Q105" s="45">
        <f t="shared" si="7"/>
        <v>0</v>
      </c>
    </row>
    <row r="106" spans="2:17" x14ac:dyDescent="0.25">
      <c r="B106" s="30"/>
      <c r="C106" s="30"/>
      <c r="D106"/>
      <c r="F106" s="31"/>
      <c r="G106" s="31"/>
      <c r="H106" s="35"/>
      <c r="I106" s="35"/>
      <c r="J106" s="35"/>
      <c r="K106" s="35"/>
      <c r="L106" s="35"/>
      <c r="M106" s="31"/>
      <c r="N106" s="35"/>
      <c r="O106" s="31">
        <f t="shared" si="6"/>
        <v>0</v>
      </c>
      <c r="P106" s="35"/>
      <c r="Q106" s="45">
        <f t="shared" si="7"/>
        <v>0</v>
      </c>
    </row>
    <row r="107" spans="2:17" x14ac:dyDescent="0.25">
      <c r="B107" s="30"/>
      <c r="C107" s="30"/>
      <c r="D107"/>
      <c r="F107" s="31"/>
      <c r="G107" s="31"/>
      <c r="H107" s="35"/>
      <c r="I107" s="35"/>
      <c r="J107" s="35"/>
      <c r="K107" s="35"/>
      <c r="L107" s="35"/>
      <c r="M107" s="31"/>
      <c r="N107" s="35"/>
      <c r="O107" s="31">
        <f t="shared" si="6"/>
        <v>0</v>
      </c>
      <c r="P107" s="35"/>
      <c r="Q107" s="45">
        <f t="shared" si="7"/>
        <v>0</v>
      </c>
    </row>
    <row r="108" spans="2:17" x14ac:dyDescent="0.25">
      <c r="B108" s="30"/>
      <c r="C108" s="30"/>
      <c r="D108"/>
      <c r="F108" s="31"/>
      <c r="G108" s="31"/>
      <c r="H108" s="35"/>
      <c r="I108" s="35"/>
      <c r="J108" s="35"/>
      <c r="K108" s="35"/>
      <c r="L108" s="35"/>
      <c r="M108" s="31"/>
      <c r="N108" s="35"/>
      <c r="O108" s="31">
        <f t="shared" si="6"/>
        <v>0</v>
      </c>
      <c r="P108" s="35"/>
      <c r="Q108" s="45">
        <f t="shared" si="7"/>
        <v>0</v>
      </c>
    </row>
    <row r="109" spans="2:17" x14ac:dyDescent="0.25">
      <c r="B109" s="30"/>
      <c r="C109" s="30"/>
      <c r="D109"/>
      <c r="F109" s="31"/>
      <c r="G109" s="31"/>
      <c r="H109" s="35"/>
      <c r="I109" s="35"/>
      <c r="J109" s="35"/>
      <c r="K109" s="35"/>
      <c r="L109" s="35"/>
      <c r="M109" s="31"/>
      <c r="N109" s="35"/>
      <c r="O109" s="31">
        <f t="shared" si="6"/>
        <v>0</v>
      </c>
      <c r="P109" s="35"/>
      <c r="Q109" s="45">
        <f t="shared" si="7"/>
        <v>0</v>
      </c>
    </row>
    <row r="110" spans="2:17" x14ac:dyDescent="0.25">
      <c r="B110" s="30"/>
      <c r="C110" s="30"/>
      <c r="D110"/>
      <c r="F110" s="31"/>
      <c r="G110" s="31"/>
      <c r="H110" s="35"/>
      <c r="I110" s="35"/>
      <c r="J110" s="35"/>
      <c r="K110" s="35"/>
      <c r="L110" s="35"/>
      <c r="M110" s="31"/>
      <c r="N110" s="35"/>
      <c r="O110" s="31">
        <f t="shared" si="6"/>
        <v>0</v>
      </c>
      <c r="P110" s="35"/>
      <c r="Q110" s="45">
        <f t="shared" si="7"/>
        <v>0</v>
      </c>
    </row>
    <row r="111" spans="2:17" x14ac:dyDescent="0.25">
      <c r="B111" s="30"/>
      <c r="C111" s="30"/>
      <c r="D111"/>
      <c r="F111" s="31"/>
      <c r="G111" s="31"/>
      <c r="H111" s="35"/>
      <c r="I111" s="35"/>
      <c r="J111" s="35"/>
      <c r="K111" s="35"/>
      <c r="L111" s="35"/>
      <c r="M111" s="31"/>
      <c r="N111" s="35"/>
      <c r="O111" s="31">
        <f t="shared" si="6"/>
        <v>0</v>
      </c>
      <c r="P111" s="35"/>
      <c r="Q111" s="45">
        <f t="shared" si="7"/>
        <v>0</v>
      </c>
    </row>
    <row r="112" spans="2:17" x14ac:dyDescent="0.25">
      <c r="B112" s="30"/>
      <c r="C112" s="30"/>
      <c r="D112"/>
      <c r="F112" s="31"/>
      <c r="G112" s="31"/>
      <c r="H112" s="35"/>
      <c r="I112" s="35"/>
      <c r="J112" s="35"/>
      <c r="K112" s="35"/>
      <c r="L112" s="35"/>
      <c r="M112" s="31"/>
      <c r="N112" s="35"/>
      <c r="O112" s="31">
        <f t="shared" si="6"/>
        <v>0</v>
      </c>
      <c r="P112" s="35"/>
      <c r="Q112" s="45">
        <f t="shared" si="7"/>
        <v>0</v>
      </c>
    </row>
    <row r="113" spans="2:17" x14ac:dyDescent="0.25">
      <c r="B113" s="30"/>
      <c r="C113" s="30"/>
      <c r="D113"/>
      <c r="F113" s="31"/>
      <c r="G113" s="31"/>
      <c r="H113" s="35"/>
      <c r="I113" s="35"/>
      <c r="J113" s="35"/>
      <c r="K113" s="35"/>
      <c r="L113" s="35"/>
      <c r="M113" s="31"/>
      <c r="N113" s="35"/>
      <c r="O113" s="31">
        <f t="shared" si="6"/>
        <v>0</v>
      </c>
      <c r="P113" s="35"/>
      <c r="Q113" s="45">
        <f t="shared" si="7"/>
        <v>0</v>
      </c>
    </row>
    <row r="114" spans="2:17" x14ac:dyDescent="0.25">
      <c r="B114" s="30"/>
      <c r="C114" s="30"/>
      <c r="D114"/>
      <c r="F114" s="31"/>
      <c r="G114" s="31"/>
      <c r="H114" s="35"/>
      <c r="I114" s="35"/>
      <c r="J114" s="35"/>
      <c r="K114" s="35"/>
      <c r="L114" s="35"/>
      <c r="M114" s="31"/>
      <c r="N114" s="35"/>
      <c r="O114" s="31">
        <f t="shared" si="6"/>
        <v>0</v>
      </c>
      <c r="P114" s="35"/>
      <c r="Q114" s="45">
        <f t="shared" si="7"/>
        <v>0</v>
      </c>
    </row>
    <row r="115" spans="2:17" x14ac:dyDescent="0.25">
      <c r="B115" s="30"/>
      <c r="C115" s="30"/>
      <c r="D115"/>
      <c r="F115" s="31"/>
      <c r="G115" s="31"/>
      <c r="H115" s="35"/>
      <c r="I115" s="35"/>
      <c r="J115" s="35"/>
      <c r="K115" s="35"/>
      <c r="L115" s="35"/>
      <c r="M115" s="31"/>
      <c r="N115" s="35"/>
      <c r="O115" s="31">
        <f t="shared" si="6"/>
        <v>0</v>
      </c>
      <c r="P115" s="35"/>
      <c r="Q115" s="45">
        <f t="shared" si="7"/>
        <v>0</v>
      </c>
    </row>
    <row r="116" spans="2:17" x14ac:dyDescent="0.25">
      <c r="B116" s="30"/>
      <c r="C116" s="30"/>
      <c r="D116"/>
      <c r="F116" s="31"/>
      <c r="G116" s="31"/>
      <c r="H116" s="35"/>
      <c r="I116" s="35"/>
      <c r="J116" s="35"/>
      <c r="K116" s="35"/>
      <c r="L116" s="35"/>
      <c r="M116" s="31"/>
      <c r="N116" s="35"/>
      <c r="O116" s="31">
        <f t="shared" si="6"/>
        <v>0</v>
      </c>
      <c r="P116" s="35"/>
      <c r="Q116" s="45">
        <f t="shared" si="7"/>
        <v>0</v>
      </c>
    </row>
    <row r="117" spans="2:17" x14ac:dyDescent="0.25">
      <c r="B117" s="30"/>
      <c r="C117" s="30"/>
      <c r="D117"/>
      <c r="F117" s="31"/>
      <c r="G117" s="31"/>
      <c r="H117" s="35"/>
      <c r="I117" s="35"/>
      <c r="J117" s="35"/>
      <c r="K117" s="35"/>
      <c r="L117" s="35"/>
      <c r="M117" s="31"/>
      <c r="N117" s="35"/>
      <c r="O117" s="31">
        <f t="shared" si="6"/>
        <v>0</v>
      </c>
      <c r="P117" s="35"/>
      <c r="Q117" s="45">
        <f t="shared" si="7"/>
        <v>0</v>
      </c>
    </row>
    <row r="118" spans="2:17" x14ac:dyDescent="0.25">
      <c r="B118" s="30"/>
      <c r="C118" s="30"/>
      <c r="D118"/>
      <c r="F118" s="31"/>
      <c r="G118" s="31"/>
      <c r="H118" s="35"/>
      <c r="I118" s="35"/>
      <c r="J118" s="35"/>
      <c r="K118" s="35"/>
      <c r="L118" s="35"/>
      <c r="M118" s="31"/>
      <c r="N118" s="35"/>
      <c r="O118" s="31">
        <f t="shared" si="6"/>
        <v>0</v>
      </c>
      <c r="P118" s="35"/>
      <c r="Q118" s="45">
        <f t="shared" si="7"/>
        <v>0</v>
      </c>
    </row>
    <row r="119" spans="2:17" x14ac:dyDescent="0.25">
      <c r="B119" s="30"/>
      <c r="C119" s="30"/>
      <c r="D119"/>
      <c r="F119" s="31"/>
      <c r="G119" s="31"/>
      <c r="H119" s="35"/>
      <c r="I119" s="35"/>
      <c r="J119" s="35"/>
      <c r="K119" s="35"/>
      <c r="L119" s="35"/>
      <c r="M119" s="31"/>
      <c r="N119" s="35"/>
      <c r="O119" s="31">
        <f t="shared" si="6"/>
        <v>0</v>
      </c>
      <c r="P119" s="35"/>
      <c r="Q119" s="45">
        <f t="shared" si="7"/>
        <v>0</v>
      </c>
    </row>
    <row r="120" spans="2:17" x14ac:dyDescent="0.25">
      <c r="B120" s="30"/>
      <c r="C120" s="30"/>
      <c r="D120"/>
      <c r="F120" s="31"/>
      <c r="G120" s="31"/>
      <c r="H120" s="35"/>
      <c r="I120" s="35"/>
      <c r="J120" s="35"/>
      <c r="K120" s="35"/>
      <c r="L120" s="35"/>
      <c r="M120" s="31"/>
      <c r="N120" s="35"/>
      <c r="O120" s="31">
        <f t="shared" si="6"/>
        <v>0</v>
      </c>
      <c r="P120" s="35"/>
      <c r="Q120" s="45">
        <f t="shared" si="7"/>
        <v>0</v>
      </c>
    </row>
    <row r="121" spans="2:17" x14ac:dyDescent="0.25">
      <c r="B121" s="30"/>
      <c r="C121" s="30"/>
      <c r="D121"/>
      <c r="F121" s="31"/>
      <c r="G121" s="31"/>
      <c r="H121" s="35"/>
      <c r="I121" s="35"/>
      <c r="J121" s="35"/>
      <c r="K121" s="35"/>
      <c r="L121" s="35"/>
      <c r="M121" s="31"/>
      <c r="N121" s="35"/>
      <c r="O121" s="31">
        <f t="shared" si="6"/>
        <v>0</v>
      </c>
      <c r="P121" s="35"/>
      <c r="Q121" s="45">
        <f t="shared" si="7"/>
        <v>0</v>
      </c>
    </row>
    <row r="122" spans="2:17" x14ac:dyDescent="0.25">
      <c r="B122" s="30"/>
      <c r="C122" s="30"/>
      <c r="D122"/>
      <c r="F122" s="31"/>
      <c r="G122" s="31"/>
      <c r="H122" s="35"/>
      <c r="I122" s="35"/>
      <c r="J122" s="35"/>
      <c r="K122" s="35"/>
      <c r="L122" s="35"/>
      <c r="M122" s="31"/>
      <c r="N122" s="35"/>
      <c r="O122" s="31">
        <f t="shared" si="6"/>
        <v>0</v>
      </c>
      <c r="P122" s="35"/>
      <c r="Q122" s="45">
        <f t="shared" si="7"/>
        <v>0</v>
      </c>
    </row>
    <row r="123" spans="2:17" x14ac:dyDescent="0.25">
      <c r="B123" s="30"/>
      <c r="C123" s="30"/>
      <c r="D123"/>
      <c r="F123" s="31"/>
      <c r="G123" s="31"/>
      <c r="H123" s="35"/>
      <c r="I123" s="35"/>
      <c r="J123" s="35"/>
      <c r="K123" s="35"/>
      <c r="L123" s="35"/>
      <c r="M123" s="31"/>
      <c r="N123" s="35"/>
      <c r="O123" s="31">
        <f t="shared" si="6"/>
        <v>0</v>
      </c>
      <c r="P123" s="35"/>
      <c r="Q123" s="45">
        <f t="shared" si="7"/>
        <v>0</v>
      </c>
    </row>
    <row r="124" spans="2:17" x14ac:dyDescent="0.25">
      <c r="B124" s="30"/>
      <c r="C124" s="30"/>
      <c r="D124"/>
      <c r="F124" s="31"/>
      <c r="G124" s="31"/>
      <c r="H124" s="35"/>
      <c r="I124" s="35"/>
      <c r="J124" s="35"/>
      <c r="K124" s="35"/>
      <c r="L124" s="35"/>
      <c r="M124" s="31"/>
      <c r="N124" s="35"/>
      <c r="O124" s="31">
        <f t="shared" si="6"/>
        <v>0</v>
      </c>
      <c r="P124" s="35"/>
      <c r="Q124" s="45">
        <f t="shared" si="7"/>
        <v>0</v>
      </c>
    </row>
    <row r="125" spans="2:17" x14ac:dyDescent="0.25">
      <c r="B125" s="30"/>
      <c r="C125" s="30"/>
      <c r="D125"/>
      <c r="F125" s="31"/>
      <c r="G125" s="31"/>
      <c r="H125" s="35"/>
      <c r="I125" s="35"/>
      <c r="J125" s="35"/>
      <c r="K125" s="35"/>
      <c r="L125" s="35"/>
      <c r="M125" s="31"/>
      <c r="N125" s="35"/>
      <c r="O125" s="31">
        <f t="shared" si="6"/>
        <v>0</v>
      </c>
      <c r="P125" s="35"/>
      <c r="Q125" s="45">
        <f t="shared" si="7"/>
        <v>0</v>
      </c>
    </row>
    <row r="126" spans="2:17" x14ac:dyDescent="0.25">
      <c r="B126" s="30"/>
      <c r="C126" s="30"/>
      <c r="D126"/>
      <c r="F126" s="31"/>
      <c r="G126" s="31"/>
      <c r="H126" s="35"/>
      <c r="I126" s="35"/>
      <c r="J126" s="35"/>
      <c r="K126" s="35"/>
      <c r="L126" s="35"/>
      <c r="M126" s="31"/>
      <c r="N126" s="35"/>
      <c r="O126" s="31">
        <f t="shared" si="6"/>
        <v>0</v>
      </c>
      <c r="P126" s="35"/>
      <c r="Q126" s="45">
        <f t="shared" si="7"/>
        <v>0</v>
      </c>
    </row>
    <row r="127" spans="2:17" x14ac:dyDescent="0.25">
      <c r="B127" s="30"/>
      <c r="C127" s="30"/>
      <c r="D127"/>
      <c r="F127" s="31"/>
      <c r="G127" s="31"/>
      <c r="H127" s="35"/>
      <c r="I127" s="35"/>
      <c r="J127" s="35"/>
      <c r="K127" s="35"/>
      <c r="L127" s="35"/>
      <c r="M127" s="31"/>
      <c r="N127" s="35"/>
      <c r="O127" s="31">
        <f t="shared" si="6"/>
        <v>0</v>
      </c>
      <c r="P127" s="35"/>
      <c r="Q127" s="45">
        <f t="shared" si="7"/>
        <v>0</v>
      </c>
    </row>
    <row r="128" spans="2:17" x14ac:dyDescent="0.25">
      <c r="B128" s="30"/>
      <c r="C128" s="30"/>
      <c r="D128"/>
      <c r="F128" s="31"/>
      <c r="G128" s="31"/>
      <c r="H128" s="35"/>
      <c r="I128" s="35"/>
      <c r="J128" s="35"/>
      <c r="K128" s="35"/>
      <c r="L128" s="35"/>
      <c r="M128" s="31"/>
      <c r="N128" s="35"/>
      <c r="O128" s="31">
        <f t="shared" si="6"/>
        <v>0</v>
      </c>
      <c r="P128" s="35"/>
      <c r="Q128" s="45">
        <f t="shared" si="7"/>
        <v>0</v>
      </c>
    </row>
    <row r="129" spans="1:17" x14ac:dyDescent="0.25">
      <c r="B129" s="30"/>
      <c r="C129" s="30"/>
      <c r="D129"/>
      <c r="F129" s="31"/>
      <c r="G129" s="31"/>
      <c r="H129" s="35"/>
      <c r="I129" s="35"/>
      <c r="J129" s="35"/>
      <c r="K129" s="35"/>
      <c r="L129" s="35"/>
      <c r="M129" s="31"/>
      <c r="N129" s="35"/>
      <c r="O129" s="31">
        <f t="shared" si="6"/>
        <v>0</v>
      </c>
      <c r="P129" s="35"/>
      <c r="Q129" s="45">
        <f t="shared" si="7"/>
        <v>0</v>
      </c>
    </row>
    <row r="130" spans="1:17" x14ac:dyDescent="0.25">
      <c r="B130" s="30"/>
      <c r="C130" s="30"/>
      <c r="D130"/>
      <c r="F130" s="31"/>
      <c r="G130" s="31"/>
      <c r="H130" s="35"/>
      <c r="I130" s="35"/>
      <c r="J130" s="35"/>
      <c r="K130" s="35"/>
      <c r="L130" s="35"/>
      <c r="M130" s="31"/>
      <c r="N130" s="35"/>
      <c r="O130" s="31">
        <f t="shared" si="6"/>
        <v>0</v>
      </c>
      <c r="P130" s="35"/>
      <c r="Q130" s="45">
        <f t="shared" si="7"/>
        <v>0</v>
      </c>
    </row>
    <row r="131" spans="1:17" x14ac:dyDescent="0.25">
      <c r="B131" s="30"/>
      <c r="C131" s="30"/>
      <c r="D131"/>
      <c r="F131" s="31"/>
      <c r="G131" s="31"/>
      <c r="H131" s="35"/>
      <c r="I131" s="35"/>
      <c r="J131" s="35"/>
      <c r="K131" s="35"/>
      <c r="L131" s="35"/>
      <c r="M131" s="31"/>
      <c r="N131" s="35"/>
      <c r="O131" s="31">
        <f t="shared" si="6"/>
        <v>0</v>
      </c>
      <c r="P131" s="35"/>
      <c r="Q131" s="45">
        <f t="shared" si="7"/>
        <v>0</v>
      </c>
    </row>
    <row r="132" spans="1:17" x14ac:dyDescent="0.25">
      <c r="B132" s="30"/>
      <c r="C132" s="30"/>
      <c r="D132"/>
      <c r="F132" s="31"/>
      <c r="G132" s="31"/>
      <c r="H132" s="35"/>
      <c r="I132" s="35"/>
      <c r="J132" s="35"/>
      <c r="K132" s="35"/>
      <c r="L132" s="35"/>
      <c r="M132" s="31"/>
      <c r="N132" s="35"/>
      <c r="O132" s="31">
        <f t="shared" si="6"/>
        <v>0</v>
      </c>
      <c r="P132" s="35"/>
      <c r="Q132" s="45">
        <f t="shared" si="7"/>
        <v>0</v>
      </c>
    </row>
    <row r="133" spans="1:17" x14ac:dyDescent="0.25">
      <c r="B133" s="30"/>
      <c r="C133" s="30"/>
      <c r="D133"/>
      <c r="F133" s="31"/>
      <c r="G133" s="31"/>
      <c r="H133" s="35"/>
      <c r="I133" s="35"/>
      <c r="J133" s="35"/>
      <c r="K133" s="35"/>
      <c r="L133" s="35"/>
      <c r="M133" s="31"/>
      <c r="N133" s="35"/>
      <c r="O133" s="31">
        <f t="shared" si="6"/>
        <v>0</v>
      </c>
      <c r="P133" s="35"/>
      <c r="Q133" s="45">
        <f t="shared" si="7"/>
        <v>0</v>
      </c>
    </row>
    <row r="134" spans="1:17" x14ac:dyDescent="0.25">
      <c r="B134" s="30"/>
      <c r="C134" s="30"/>
      <c r="D134"/>
      <c r="F134" s="31"/>
      <c r="G134" s="31"/>
      <c r="H134" s="35"/>
      <c r="I134" s="35"/>
      <c r="J134" s="35"/>
      <c r="K134" s="35"/>
      <c r="L134" s="35"/>
      <c r="M134" s="31"/>
      <c r="N134" s="35"/>
      <c r="O134" s="31">
        <f t="shared" si="6"/>
        <v>0</v>
      </c>
      <c r="P134" s="35"/>
      <c r="Q134" s="45">
        <f t="shared" si="7"/>
        <v>0</v>
      </c>
    </row>
    <row r="135" spans="1:17" x14ac:dyDescent="0.25">
      <c r="B135" s="30"/>
      <c r="C135" s="30"/>
      <c r="D135"/>
      <c r="F135" s="31"/>
      <c r="G135" s="31"/>
      <c r="H135" s="35"/>
      <c r="I135" s="35"/>
      <c r="J135" s="35"/>
      <c r="K135" s="35"/>
      <c r="L135" s="35"/>
      <c r="M135" s="31"/>
      <c r="N135" s="35"/>
      <c r="O135" s="31">
        <f t="shared" si="6"/>
        <v>0</v>
      </c>
      <c r="P135" s="35"/>
      <c r="Q135" s="45">
        <f t="shared" si="7"/>
        <v>0</v>
      </c>
    </row>
    <row r="136" spans="1:17" x14ac:dyDescent="0.25">
      <c r="B136" s="30"/>
      <c r="C136" s="30"/>
      <c r="D136"/>
      <c r="F136" s="31"/>
      <c r="G136" s="31"/>
      <c r="H136" s="35"/>
      <c r="I136" s="35"/>
      <c r="J136" s="35"/>
      <c r="K136" s="35"/>
      <c r="L136" s="35"/>
      <c r="M136" s="31"/>
      <c r="N136" s="35"/>
      <c r="O136" s="31">
        <f t="shared" ref="O136:O137" si="8">SUM(E136:N136)</f>
        <v>0</v>
      </c>
      <c r="P136" s="35"/>
      <c r="Q136" s="45">
        <f t="shared" ref="Q136:Q137" si="9">SUM(O136:P136)</f>
        <v>0</v>
      </c>
    </row>
    <row r="137" spans="1:17" x14ac:dyDescent="0.25">
      <c r="B137" s="30"/>
      <c r="C137" s="30"/>
      <c r="D137"/>
      <c r="F137" s="31"/>
      <c r="G137" s="31"/>
      <c r="H137" s="35"/>
      <c r="I137" s="35"/>
      <c r="J137" s="35"/>
      <c r="K137" s="35"/>
      <c r="L137" s="35"/>
      <c r="M137" s="31"/>
      <c r="N137" s="35"/>
      <c r="O137" s="31">
        <f t="shared" si="8"/>
        <v>0</v>
      </c>
      <c r="P137" s="35"/>
      <c r="Q137" s="45">
        <f t="shared" si="9"/>
        <v>0</v>
      </c>
    </row>
    <row r="138" spans="1:17" x14ac:dyDescent="0.25">
      <c r="A138" s="5" t="s">
        <v>14</v>
      </c>
      <c r="B138" s="26"/>
      <c r="C138" s="26"/>
      <c r="D138" s="27"/>
      <c r="E138" s="33">
        <f t="shared" ref="E138:Q138" si="10">SUM(E7:E137)</f>
        <v>25225.920000000002</v>
      </c>
      <c r="F138" s="33">
        <f t="shared" si="10"/>
        <v>1286.4000000000001</v>
      </c>
      <c r="G138" s="33">
        <f t="shared" si="10"/>
        <v>120</v>
      </c>
      <c r="H138" s="33">
        <f t="shared" si="10"/>
        <v>882</v>
      </c>
      <c r="I138" s="33">
        <f t="shared" si="10"/>
        <v>39310</v>
      </c>
      <c r="J138" s="33">
        <f t="shared" si="10"/>
        <v>878.22</v>
      </c>
      <c r="K138" s="33">
        <f t="shared" si="10"/>
        <v>0</v>
      </c>
      <c r="L138" s="33">
        <f t="shared" si="10"/>
        <v>0</v>
      </c>
      <c r="M138" s="33">
        <f t="shared" si="10"/>
        <v>0</v>
      </c>
      <c r="N138" s="33">
        <f t="shared" si="10"/>
        <v>102939.2</v>
      </c>
      <c r="O138" s="33">
        <f t="shared" si="10"/>
        <v>167887.63999999996</v>
      </c>
      <c r="P138" s="33">
        <f t="shared" si="10"/>
        <v>21623.54</v>
      </c>
      <c r="Q138" s="47">
        <f t="shared" si="10"/>
        <v>189511.17999999996</v>
      </c>
    </row>
    <row r="139" spans="1:17" x14ac:dyDescent="0.25">
      <c r="F139" s="19"/>
      <c r="G139" s="19"/>
      <c r="H139" s="20"/>
      <c r="I139" s="20"/>
      <c r="J139" s="20"/>
      <c r="K139" s="20"/>
      <c r="L139" s="20"/>
      <c r="M139" s="19"/>
      <c r="N139" s="20"/>
      <c r="O139" s="19"/>
      <c r="P139" s="20"/>
      <c r="Q139" s="48"/>
    </row>
    <row r="140" spans="1:17" x14ac:dyDescent="0.25">
      <c r="A140" s="16" t="s">
        <v>15</v>
      </c>
      <c r="F140" s="19"/>
      <c r="G140" s="19"/>
      <c r="H140" s="20"/>
      <c r="I140" s="20"/>
      <c r="J140" s="20"/>
      <c r="K140" s="20"/>
      <c r="L140" s="20"/>
      <c r="M140" s="19"/>
      <c r="N140" s="20"/>
      <c r="O140" s="19"/>
      <c r="P140" s="20"/>
      <c r="Q140" s="48"/>
    </row>
    <row r="141" spans="1:17" x14ac:dyDescent="0.25">
      <c r="F141" s="19"/>
      <c r="G141" s="19"/>
      <c r="H141" s="20"/>
      <c r="I141" s="20"/>
      <c r="J141" s="20"/>
      <c r="K141" s="20"/>
      <c r="L141" s="20"/>
      <c r="M141" s="19"/>
      <c r="N141" s="20"/>
      <c r="O141" s="19"/>
      <c r="P141" s="20"/>
      <c r="Q141" s="48"/>
    </row>
    <row r="142" spans="1:17" x14ac:dyDescent="0.25">
      <c r="F142" s="19"/>
      <c r="G142" s="19"/>
      <c r="H142" s="20"/>
      <c r="I142" s="20"/>
      <c r="J142" s="20"/>
      <c r="K142" s="20"/>
      <c r="L142" s="20"/>
      <c r="M142" s="19"/>
      <c r="N142" s="20"/>
      <c r="O142" s="19"/>
      <c r="P142" s="20"/>
      <c r="Q142" s="48"/>
    </row>
    <row r="143" spans="1:17" x14ac:dyDescent="0.25">
      <c r="F143" s="19"/>
      <c r="G143" s="19"/>
      <c r="H143" s="20"/>
      <c r="I143" s="20"/>
      <c r="J143" s="20"/>
      <c r="K143" s="20"/>
      <c r="L143" s="20"/>
      <c r="N143" s="20"/>
      <c r="O143" s="19"/>
      <c r="P143" s="20"/>
      <c r="Q143" s="48"/>
    </row>
    <row r="144" spans="1:17" x14ac:dyDescent="0.25">
      <c r="F144" s="19"/>
      <c r="G144" s="19"/>
      <c r="H144" s="20"/>
      <c r="I144" s="20"/>
      <c r="J144" s="20"/>
      <c r="K144" s="20"/>
      <c r="L144" s="20"/>
      <c r="M144" s="19"/>
      <c r="N144" s="20"/>
      <c r="O144" s="19"/>
      <c r="P144" s="20"/>
      <c r="Q144" s="48"/>
    </row>
    <row r="145" spans="1:17" x14ac:dyDescent="0.25">
      <c r="F145" s="19"/>
      <c r="G145" s="19"/>
      <c r="H145" s="20"/>
      <c r="I145" s="20"/>
      <c r="J145" s="20"/>
      <c r="K145" s="20"/>
      <c r="L145" s="20"/>
      <c r="M145" s="19"/>
      <c r="N145" s="20"/>
      <c r="O145" s="19"/>
      <c r="P145" s="20"/>
      <c r="Q145" s="48"/>
    </row>
    <row r="146" spans="1:17" x14ac:dyDescent="0.25">
      <c r="F146" s="19"/>
      <c r="G146" s="19"/>
      <c r="H146" s="20"/>
      <c r="I146" s="20"/>
      <c r="J146" s="20"/>
      <c r="K146" s="20"/>
      <c r="L146" s="20"/>
      <c r="M146" s="19"/>
      <c r="N146" s="20"/>
      <c r="O146" s="19"/>
      <c r="P146" s="20"/>
      <c r="Q146" s="48"/>
    </row>
    <row r="147" spans="1:17" x14ac:dyDescent="0.25">
      <c r="F147" s="19"/>
      <c r="G147" s="19"/>
      <c r="H147" s="20"/>
      <c r="I147" s="20"/>
      <c r="J147" s="20"/>
      <c r="K147" s="20"/>
      <c r="L147" s="20"/>
      <c r="M147" s="19"/>
      <c r="N147" s="20"/>
      <c r="O147" s="19"/>
      <c r="P147" s="20"/>
      <c r="Q147" s="48"/>
    </row>
    <row r="148" spans="1:17" x14ac:dyDescent="0.25">
      <c r="O148" s="19"/>
      <c r="Q148" s="48"/>
    </row>
    <row r="149" spans="1:17" x14ac:dyDescent="0.25">
      <c r="O149" s="19"/>
      <c r="Q149" s="48"/>
    </row>
    <row r="150" spans="1:17" x14ac:dyDescent="0.25">
      <c r="F150" s="19"/>
      <c r="G150" s="19"/>
      <c r="H150" s="20"/>
      <c r="I150" s="20"/>
      <c r="J150" s="20"/>
      <c r="K150" s="20"/>
      <c r="L150" s="20"/>
      <c r="M150" s="19"/>
      <c r="N150" s="20"/>
      <c r="O150" s="19"/>
      <c r="P150" s="20"/>
      <c r="Q150" s="48"/>
    </row>
    <row r="151" spans="1:17" x14ac:dyDescent="0.25">
      <c r="A151" s="23"/>
      <c r="B151" s="17"/>
      <c r="C151" s="17"/>
      <c r="F151" s="19"/>
      <c r="G151" s="19"/>
      <c r="H151" s="20"/>
      <c r="I151" s="20"/>
      <c r="J151" s="20"/>
      <c r="K151" s="20"/>
      <c r="L151" s="20"/>
      <c r="M151" s="19"/>
      <c r="N151" s="20"/>
      <c r="O151" s="19"/>
      <c r="P151" s="20"/>
      <c r="Q151" s="48"/>
    </row>
    <row r="152" spans="1:17" x14ac:dyDescent="0.25">
      <c r="A152" s="23"/>
      <c r="B152" s="17"/>
      <c r="C152" s="17"/>
      <c r="F152" s="19"/>
      <c r="G152" s="19"/>
      <c r="H152" s="20"/>
      <c r="I152" s="20"/>
      <c r="J152" s="20"/>
      <c r="K152" s="20"/>
      <c r="L152" s="20"/>
      <c r="M152" s="19"/>
      <c r="N152" s="20"/>
      <c r="O152" s="19"/>
      <c r="P152" s="20"/>
      <c r="Q152" s="48"/>
    </row>
    <row r="153" spans="1:17" x14ac:dyDescent="0.25">
      <c r="F153" s="19"/>
      <c r="G153" s="19"/>
      <c r="H153" s="20"/>
      <c r="I153" s="20"/>
      <c r="J153" s="20"/>
      <c r="K153" s="20"/>
      <c r="L153" s="20"/>
      <c r="M153" s="19"/>
      <c r="N153" s="20"/>
      <c r="O153" s="19"/>
      <c r="P153" s="20"/>
      <c r="Q153" s="48"/>
    </row>
    <row r="154" spans="1:17" x14ac:dyDescent="0.25">
      <c r="F154" s="19"/>
      <c r="G154" s="19"/>
      <c r="H154" s="20"/>
      <c r="I154" s="20"/>
      <c r="J154" s="20"/>
      <c r="K154" s="20"/>
      <c r="L154" s="20"/>
      <c r="M154" s="19"/>
      <c r="N154" s="20"/>
      <c r="O154" s="19"/>
      <c r="P154" s="20"/>
      <c r="Q154" s="48"/>
    </row>
    <row r="155" spans="1:17" x14ac:dyDescent="0.25">
      <c r="F155" s="19"/>
      <c r="G155" s="19"/>
      <c r="H155" s="20"/>
      <c r="I155" s="20"/>
      <c r="J155" s="20"/>
      <c r="K155" s="20"/>
      <c r="L155" s="20"/>
      <c r="M155" s="19"/>
      <c r="N155" s="20"/>
      <c r="O155" s="19"/>
      <c r="P155" s="20"/>
      <c r="Q155" s="48"/>
    </row>
    <row r="156" spans="1:17" x14ac:dyDescent="0.25">
      <c r="F156" s="19"/>
      <c r="G156" s="19"/>
      <c r="H156" s="20"/>
      <c r="I156" s="20"/>
      <c r="J156" s="20"/>
      <c r="K156" s="20"/>
      <c r="L156" s="20"/>
      <c r="M156" s="19"/>
      <c r="N156" s="20"/>
      <c r="O156" s="19"/>
      <c r="P156" s="20"/>
      <c r="Q156" s="48"/>
    </row>
    <row r="157" spans="1:17" x14ac:dyDescent="0.25">
      <c r="F157" s="19"/>
      <c r="G157" s="19"/>
      <c r="H157" s="20"/>
      <c r="I157" s="20"/>
      <c r="J157" s="20"/>
      <c r="K157" s="20"/>
      <c r="L157" s="20"/>
      <c r="M157" s="19"/>
      <c r="N157" s="20"/>
      <c r="O157" s="19"/>
      <c r="P157" s="20"/>
      <c r="Q157" s="48"/>
    </row>
    <row r="158" spans="1:17" x14ac:dyDescent="0.25">
      <c r="F158" s="19"/>
      <c r="G158" s="19"/>
      <c r="H158" s="20"/>
      <c r="I158" s="20"/>
      <c r="J158" s="20"/>
      <c r="K158" s="20"/>
      <c r="L158" s="20"/>
      <c r="M158" s="19"/>
      <c r="N158" s="20"/>
      <c r="O158" s="19"/>
      <c r="P158" s="20"/>
      <c r="Q158" s="48"/>
    </row>
    <row r="159" spans="1:17" x14ac:dyDescent="0.25">
      <c r="F159" s="19"/>
      <c r="G159" s="19"/>
      <c r="H159" s="20"/>
      <c r="I159" s="20"/>
      <c r="J159" s="20"/>
      <c r="K159" s="20"/>
      <c r="L159" s="20"/>
      <c r="M159" s="19"/>
      <c r="N159" s="20"/>
      <c r="O159" s="19"/>
      <c r="P159" s="20"/>
      <c r="Q159" s="48"/>
    </row>
    <row r="160" spans="1:17" x14ac:dyDescent="0.25">
      <c r="F160" s="19"/>
      <c r="G160" s="19"/>
      <c r="H160" s="20"/>
      <c r="I160" s="20"/>
      <c r="J160" s="20"/>
      <c r="K160" s="20"/>
      <c r="L160" s="20"/>
      <c r="M160" s="19"/>
      <c r="N160" s="20"/>
      <c r="O160" s="19"/>
      <c r="P160" s="20"/>
      <c r="Q160" s="48"/>
    </row>
    <row r="161" spans="1:17" x14ac:dyDescent="0.25">
      <c r="F161" s="19"/>
      <c r="G161" s="19"/>
      <c r="H161" s="20"/>
      <c r="I161" s="20"/>
      <c r="J161" s="20"/>
      <c r="K161" s="20"/>
      <c r="L161" s="20"/>
      <c r="M161" s="19"/>
      <c r="N161" s="20"/>
      <c r="O161" s="19"/>
      <c r="P161" s="20"/>
      <c r="Q161" s="48"/>
    </row>
    <row r="162" spans="1:17" x14ac:dyDescent="0.25">
      <c r="E162" s="32"/>
      <c r="F162" s="19"/>
      <c r="G162" s="19"/>
      <c r="H162" s="20"/>
      <c r="I162" s="20"/>
      <c r="J162" s="20"/>
      <c r="K162" s="20"/>
      <c r="L162" s="20"/>
      <c r="M162" s="19"/>
      <c r="N162" s="20"/>
      <c r="O162" s="19"/>
      <c r="P162" s="20"/>
      <c r="Q162" s="48"/>
    </row>
    <row r="163" spans="1:17" x14ac:dyDescent="0.25">
      <c r="B163" s="17"/>
      <c r="C163" s="17"/>
      <c r="F163" s="19"/>
      <c r="G163" s="19"/>
      <c r="H163" s="20"/>
      <c r="I163" s="20"/>
      <c r="J163" s="20"/>
      <c r="K163" s="20"/>
      <c r="L163" s="20"/>
      <c r="M163" s="19"/>
      <c r="N163" s="20"/>
      <c r="O163" s="19"/>
      <c r="P163" s="20"/>
      <c r="Q163" s="48"/>
    </row>
    <row r="164" spans="1:17" x14ac:dyDescent="0.25">
      <c r="B164" s="17"/>
      <c r="C164" s="17"/>
      <c r="F164" s="19"/>
      <c r="G164" s="19"/>
      <c r="H164" s="20"/>
      <c r="I164" s="20"/>
      <c r="J164" s="20"/>
      <c r="K164" s="20"/>
      <c r="L164" s="20"/>
      <c r="M164" s="19"/>
      <c r="N164" s="20"/>
      <c r="O164" s="19"/>
      <c r="P164" s="20"/>
      <c r="Q164" s="48"/>
    </row>
    <row r="165" spans="1:17" x14ac:dyDescent="0.25">
      <c r="B165" s="17"/>
      <c r="C165" s="17"/>
      <c r="F165" s="19"/>
      <c r="G165" s="19"/>
      <c r="H165" s="20"/>
      <c r="I165" s="20"/>
      <c r="J165" s="20"/>
      <c r="K165" s="20"/>
      <c r="L165" s="20"/>
      <c r="M165" s="19"/>
      <c r="N165" s="20"/>
      <c r="O165" s="19"/>
      <c r="P165" s="20"/>
      <c r="Q165" s="48"/>
    </row>
    <row r="166" spans="1:17" x14ac:dyDescent="0.25">
      <c r="B166" s="17"/>
      <c r="C166" s="17"/>
      <c r="F166" s="19"/>
      <c r="G166" s="19"/>
      <c r="H166" s="20"/>
      <c r="I166" s="20"/>
      <c r="J166" s="20"/>
      <c r="K166" s="20"/>
      <c r="L166" s="20"/>
      <c r="M166" s="19"/>
      <c r="N166" s="20"/>
      <c r="O166" s="19"/>
      <c r="P166" s="20"/>
      <c r="Q166" s="48"/>
    </row>
    <row r="167" spans="1:17" x14ac:dyDescent="0.25">
      <c r="B167" s="17"/>
      <c r="C167" s="17"/>
      <c r="F167" s="19"/>
      <c r="G167" s="19"/>
      <c r="H167" s="20"/>
      <c r="I167" s="20"/>
      <c r="J167" s="20"/>
      <c r="K167" s="20"/>
      <c r="L167" s="20"/>
      <c r="M167" s="19"/>
      <c r="N167" s="20"/>
      <c r="O167" s="19"/>
      <c r="P167" s="20"/>
      <c r="Q167" s="48"/>
    </row>
    <row r="168" spans="1:17" x14ac:dyDescent="0.25">
      <c r="A168" s="23"/>
      <c r="B168" s="17"/>
      <c r="C168" s="17"/>
      <c r="F168" s="19"/>
      <c r="G168" s="19"/>
      <c r="H168" s="20"/>
      <c r="I168" s="20"/>
      <c r="J168" s="20"/>
      <c r="K168" s="20"/>
      <c r="L168" s="20"/>
      <c r="M168" s="19"/>
      <c r="N168" s="20"/>
      <c r="O168" s="19"/>
      <c r="P168" s="20"/>
      <c r="Q168" s="48"/>
    </row>
    <row r="169" spans="1:17" x14ac:dyDescent="0.25">
      <c r="B169" s="17"/>
      <c r="C169" s="17"/>
      <c r="F169" s="19"/>
      <c r="G169" s="19"/>
      <c r="H169" s="20"/>
      <c r="I169" s="20"/>
      <c r="J169" s="20"/>
      <c r="K169" s="20"/>
      <c r="L169" s="20"/>
      <c r="M169" s="19"/>
      <c r="N169" s="20"/>
      <c r="O169" s="19"/>
      <c r="P169" s="20"/>
      <c r="Q169" s="48"/>
    </row>
    <row r="170" spans="1:17" x14ac:dyDescent="0.25">
      <c r="B170" s="17"/>
      <c r="C170" s="17"/>
      <c r="F170" s="19"/>
      <c r="G170" s="19"/>
      <c r="H170" s="20"/>
      <c r="I170" s="20"/>
      <c r="J170" s="20"/>
      <c r="K170" s="20"/>
      <c r="L170" s="20"/>
      <c r="M170" s="19"/>
      <c r="N170" s="20"/>
      <c r="O170" s="19"/>
      <c r="P170" s="20"/>
      <c r="Q170" s="48"/>
    </row>
    <row r="171" spans="1:17" x14ac:dyDescent="0.25">
      <c r="B171" s="17"/>
      <c r="C171" s="17"/>
      <c r="F171" s="19"/>
      <c r="G171" s="19"/>
      <c r="H171" s="20"/>
      <c r="I171" s="20"/>
      <c r="J171" s="20"/>
      <c r="K171" s="20"/>
      <c r="L171" s="20"/>
      <c r="M171" s="19"/>
      <c r="N171" s="20"/>
      <c r="O171" s="19"/>
      <c r="P171" s="20"/>
      <c r="Q171" s="48"/>
    </row>
    <row r="172" spans="1:17" x14ac:dyDescent="0.25">
      <c r="F172" s="19"/>
      <c r="G172" s="19"/>
      <c r="H172" s="20"/>
      <c r="I172" s="20"/>
      <c r="J172" s="20"/>
      <c r="K172" s="20"/>
      <c r="L172" s="20"/>
      <c r="M172" s="19"/>
      <c r="N172" s="20"/>
      <c r="O172" s="19"/>
      <c r="P172" s="20"/>
      <c r="Q172" s="48"/>
    </row>
    <row r="173" spans="1:17" x14ac:dyDescent="0.25">
      <c r="F173" s="19"/>
      <c r="G173" s="19"/>
      <c r="H173" s="20"/>
      <c r="I173" s="20"/>
      <c r="J173" s="20"/>
      <c r="K173" s="20"/>
      <c r="L173" s="20"/>
      <c r="M173" s="19"/>
      <c r="N173" s="20"/>
      <c r="O173" s="19"/>
      <c r="P173" s="20"/>
      <c r="Q173" s="48"/>
    </row>
    <row r="174" spans="1:17" x14ac:dyDescent="0.25">
      <c r="F174" s="19"/>
      <c r="G174" s="19"/>
      <c r="H174" s="20"/>
      <c r="I174" s="20"/>
      <c r="J174" s="20"/>
      <c r="K174" s="20"/>
      <c r="L174" s="20"/>
      <c r="M174" s="19"/>
      <c r="N174" s="20"/>
      <c r="O174" s="19"/>
      <c r="P174" s="20"/>
      <c r="Q174" s="48"/>
    </row>
    <row r="175" spans="1:17" x14ac:dyDescent="0.25">
      <c r="F175" s="19"/>
      <c r="G175" s="19"/>
      <c r="H175" s="20"/>
      <c r="I175" s="20"/>
      <c r="J175" s="20"/>
      <c r="K175" s="20"/>
      <c r="L175" s="20"/>
      <c r="M175" s="19"/>
      <c r="N175" s="20"/>
      <c r="O175" s="19"/>
      <c r="P175" s="20"/>
      <c r="Q175" s="48"/>
    </row>
    <row r="176" spans="1:17" x14ac:dyDescent="0.25">
      <c r="F176" s="19"/>
      <c r="G176" s="19"/>
      <c r="H176" s="20"/>
      <c r="I176" s="20"/>
      <c r="J176" s="20"/>
      <c r="K176" s="20"/>
      <c r="L176" s="20"/>
      <c r="M176" s="19"/>
      <c r="N176" s="20"/>
      <c r="O176" s="19"/>
      <c r="P176" s="20"/>
      <c r="Q176" s="48"/>
    </row>
    <row r="177" spans="1:17" x14ac:dyDescent="0.25">
      <c r="F177" s="19"/>
      <c r="G177" s="19"/>
      <c r="H177" s="20"/>
      <c r="I177" s="20"/>
      <c r="J177" s="20"/>
      <c r="K177" s="20"/>
      <c r="L177" s="20"/>
      <c r="M177" s="19"/>
      <c r="N177" s="20"/>
      <c r="O177" s="19"/>
      <c r="P177" s="20"/>
      <c r="Q177" s="48"/>
    </row>
    <row r="178" spans="1:17" x14ac:dyDescent="0.25">
      <c r="F178" s="19"/>
      <c r="G178" s="19"/>
      <c r="H178" s="20"/>
      <c r="I178" s="20"/>
      <c r="J178" s="20"/>
      <c r="K178" s="20"/>
      <c r="L178" s="20"/>
      <c r="M178" s="19"/>
      <c r="N178" s="20"/>
      <c r="O178" s="19"/>
      <c r="P178" s="20"/>
      <c r="Q178" s="48"/>
    </row>
    <row r="179" spans="1:17" x14ac:dyDescent="0.25">
      <c r="F179" s="19"/>
      <c r="G179" s="19"/>
      <c r="H179" s="20"/>
      <c r="I179" s="20"/>
      <c r="J179" s="20"/>
      <c r="K179" s="20"/>
      <c r="L179" s="20"/>
      <c r="M179" s="19"/>
      <c r="N179" s="20"/>
      <c r="O179" s="19"/>
      <c r="P179" s="20"/>
      <c r="Q179" s="48"/>
    </row>
    <row r="180" spans="1:17" x14ac:dyDescent="0.25">
      <c r="F180" s="19"/>
      <c r="G180" s="19"/>
      <c r="H180" s="20"/>
      <c r="I180" s="20"/>
      <c r="J180" s="20"/>
      <c r="K180" s="20"/>
      <c r="L180" s="20"/>
      <c r="M180" s="19"/>
      <c r="N180" s="20"/>
      <c r="O180" s="19"/>
      <c r="P180" s="20"/>
      <c r="Q180" s="48"/>
    </row>
    <row r="181" spans="1:17" x14ac:dyDescent="0.25">
      <c r="O181" s="19"/>
      <c r="Q181" s="48"/>
    </row>
    <row r="183" spans="1:17" x14ac:dyDescent="0.25">
      <c r="A183" s="5"/>
      <c r="B183" s="26"/>
      <c r="C183" s="26"/>
      <c r="D183" s="27"/>
      <c r="E183" s="33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49"/>
    </row>
    <row r="184" spans="1:17" x14ac:dyDescent="0.25"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48"/>
    </row>
    <row r="185" spans="1:17" x14ac:dyDescent="0.25">
      <c r="F185" s="19"/>
      <c r="G185" s="19"/>
      <c r="H185" s="20"/>
      <c r="I185" s="20"/>
      <c r="J185" s="20"/>
      <c r="K185" s="20"/>
      <c r="L185" s="20"/>
      <c r="M185" s="19"/>
      <c r="N185" s="20"/>
      <c r="O185" s="19"/>
      <c r="P185" s="20"/>
      <c r="Q185" s="48"/>
    </row>
    <row r="186" spans="1:17" x14ac:dyDescent="0.25">
      <c r="F186" s="19"/>
      <c r="G186" s="19"/>
      <c r="H186" s="20"/>
      <c r="I186" s="20"/>
      <c r="J186" s="20"/>
      <c r="K186" s="20"/>
      <c r="L186" s="20"/>
      <c r="M186" s="19"/>
      <c r="N186" s="20"/>
      <c r="O186" s="19"/>
      <c r="P186" s="20"/>
      <c r="Q186" s="48"/>
    </row>
    <row r="187" spans="1:17" x14ac:dyDescent="0.25">
      <c r="B187" s="17"/>
      <c r="C187" s="17"/>
      <c r="F187" s="24"/>
      <c r="O187" s="19"/>
      <c r="P187" s="25"/>
      <c r="Q187" s="48"/>
    </row>
    <row r="188" spans="1:17" x14ac:dyDescent="0.25">
      <c r="B188" s="17"/>
      <c r="C188" s="17"/>
      <c r="O188" s="19"/>
      <c r="P188" s="25"/>
      <c r="Q188" s="48"/>
    </row>
    <row r="189" spans="1:17" x14ac:dyDescent="0.25">
      <c r="B189" s="17"/>
      <c r="C189" s="17"/>
      <c r="D189" s="18"/>
      <c r="F189" s="19"/>
      <c r="G189" s="19"/>
      <c r="H189" s="20"/>
      <c r="I189" s="20"/>
      <c r="J189" s="20"/>
      <c r="K189" s="20"/>
      <c r="L189" s="20"/>
      <c r="M189" s="19"/>
      <c r="N189" s="20"/>
      <c r="O189" s="19"/>
      <c r="P189" s="25"/>
      <c r="Q189" s="48"/>
    </row>
    <row r="190" spans="1:17" x14ac:dyDescent="0.25">
      <c r="B190" s="17"/>
      <c r="C190" s="17"/>
      <c r="D190" s="18"/>
      <c r="F190" s="19"/>
      <c r="G190" s="19"/>
      <c r="H190" s="20"/>
      <c r="I190" s="20"/>
      <c r="J190" s="20"/>
      <c r="K190" s="20"/>
      <c r="L190" s="20"/>
      <c r="M190" s="19"/>
      <c r="N190" s="20"/>
      <c r="O190" s="19"/>
      <c r="P190" s="20"/>
      <c r="Q190" s="48"/>
    </row>
    <row r="191" spans="1:17" x14ac:dyDescent="0.25">
      <c r="A191" s="23"/>
      <c r="B191" s="17"/>
      <c r="C191" s="17"/>
      <c r="D191" s="18"/>
      <c r="E191" s="34"/>
      <c r="F191" s="22"/>
      <c r="G191" s="21"/>
      <c r="H191" s="21"/>
      <c r="I191" s="21"/>
      <c r="J191" s="21"/>
      <c r="K191" s="21"/>
      <c r="L191" s="21"/>
      <c r="M191" s="22"/>
      <c r="N191" s="21"/>
      <c r="O191" s="22"/>
      <c r="P191" s="21"/>
      <c r="Q191" s="50"/>
    </row>
    <row r="192" spans="1:17" x14ac:dyDescent="0.25">
      <c r="A192" s="23"/>
      <c r="B192" s="17"/>
      <c r="C192" s="17"/>
      <c r="D192" s="18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48"/>
    </row>
    <row r="193" spans="1:17" x14ac:dyDescent="0.25">
      <c r="A193" s="23"/>
      <c r="B193" s="17"/>
      <c r="C193" s="17"/>
      <c r="D193" s="18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48"/>
    </row>
    <row r="194" spans="1:17" x14ac:dyDescent="0.25">
      <c r="A194" s="23"/>
      <c r="B194" s="17"/>
      <c r="C194" s="17"/>
      <c r="D194" s="18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48"/>
    </row>
    <row r="195" spans="1:17" x14ac:dyDescent="0.25">
      <c r="A195" s="23"/>
      <c r="B195" s="17"/>
      <c r="C195" s="17"/>
      <c r="D195" s="18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48"/>
    </row>
    <row r="196" spans="1:17" x14ac:dyDescent="0.25">
      <c r="C196" s="17"/>
      <c r="D196" s="18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48"/>
    </row>
    <row r="197" spans="1:17" x14ac:dyDescent="0.25">
      <c r="C197" s="17"/>
      <c r="D197" s="18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48"/>
    </row>
    <row r="198" spans="1:17" x14ac:dyDescent="0.25">
      <c r="C198" s="17"/>
      <c r="D198" s="18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48"/>
    </row>
    <row r="199" spans="1:17" x14ac:dyDescent="0.25">
      <c r="C199" s="17"/>
      <c r="D199" s="18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48"/>
    </row>
    <row r="200" spans="1:17" x14ac:dyDescent="0.25">
      <c r="C200" s="17"/>
      <c r="D200" s="18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48"/>
    </row>
    <row r="201" spans="1:17" x14ac:dyDescent="0.25">
      <c r="C201" s="17"/>
      <c r="D201" s="18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48"/>
    </row>
    <row r="202" spans="1:17" x14ac:dyDescent="0.25">
      <c r="C202" s="17"/>
      <c r="D202" s="18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48"/>
    </row>
    <row r="203" spans="1:17" x14ac:dyDescent="0.25">
      <c r="C203" s="17"/>
      <c r="D203" s="18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48"/>
    </row>
    <row r="204" spans="1:17" x14ac:dyDescent="0.25">
      <c r="C204" s="17"/>
      <c r="D204" s="18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48"/>
    </row>
    <row r="205" spans="1:17" x14ac:dyDescent="0.25">
      <c r="C205" s="17"/>
      <c r="D205" s="18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48"/>
    </row>
    <row r="206" spans="1:17" x14ac:dyDescent="0.25">
      <c r="C206" s="17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48"/>
    </row>
    <row r="207" spans="1:17" x14ac:dyDescent="0.25">
      <c r="C207" s="17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48"/>
    </row>
    <row r="208" spans="1:17" x14ac:dyDescent="0.25">
      <c r="C208" s="17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48"/>
    </row>
    <row r="209" spans="1:18" x14ac:dyDescent="0.25">
      <c r="C209" s="17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48"/>
    </row>
    <row r="210" spans="1:18" x14ac:dyDescent="0.25">
      <c r="C210" s="17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48"/>
    </row>
    <row r="211" spans="1:18" x14ac:dyDescent="0.25">
      <c r="C211" s="17"/>
      <c r="F211" s="19"/>
      <c r="G211" s="19"/>
      <c r="H211" s="20"/>
      <c r="I211" s="20"/>
      <c r="J211" s="20"/>
      <c r="K211" s="20"/>
      <c r="L211" s="20"/>
      <c r="M211" s="19"/>
      <c r="N211" s="20"/>
      <c r="O211" s="19"/>
      <c r="P211" s="20"/>
      <c r="Q211" s="48"/>
    </row>
    <row r="212" spans="1:18" x14ac:dyDescent="0.25">
      <c r="C212" s="17"/>
      <c r="F212" s="19"/>
      <c r="G212" s="19"/>
      <c r="H212" s="20"/>
      <c r="I212" s="20"/>
      <c r="J212" s="20"/>
      <c r="K212" s="20"/>
      <c r="L212" s="20"/>
      <c r="M212" s="19"/>
      <c r="N212" s="20"/>
      <c r="O212" s="19"/>
      <c r="P212" s="20"/>
      <c r="Q212" s="48"/>
    </row>
    <row r="213" spans="1:18" x14ac:dyDescent="0.25">
      <c r="C213" s="17"/>
      <c r="F213" s="19"/>
      <c r="G213" s="19"/>
      <c r="H213" s="20"/>
      <c r="I213" s="20"/>
      <c r="J213" s="20"/>
      <c r="K213" s="20"/>
      <c r="L213" s="20"/>
      <c r="M213" s="19"/>
      <c r="N213" s="20"/>
      <c r="O213" s="19"/>
      <c r="P213" s="20"/>
      <c r="Q213" s="48"/>
    </row>
    <row r="214" spans="1:18" x14ac:dyDescent="0.25">
      <c r="C214" s="17"/>
      <c r="F214" s="19"/>
      <c r="G214" s="19"/>
      <c r="H214" s="20"/>
      <c r="I214" s="20"/>
      <c r="J214" s="20"/>
      <c r="K214" s="20"/>
      <c r="L214" s="20"/>
      <c r="M214" s="19"/>
      <c r="N214" s="19"/>
      <c r="O214" s="19"/>
      <c r="P214" s="20"/>
      <c r="Q214" s="48"/>
    </row>
    <row r="215" spans="1:18" x14ac:dyDescent="0.25">
      <c r="F215" s="19"/>
      <c r="G215" s="19"/>
      <c r="H215" s="20"/>
      <c r="I215" s="20"/>
      <c r="J215" s="20"/>
      <c r="K215" s="20"/>
      <c r="L215" s="20"/>
      <c r="M215" s="19"/>
      <c r="N215" s="20"/>
      <c r="O215" s="19"/>
      <c r="P215" s="20"/>
      <c r="Q215" s="48"/>
    </row>
    <row r="216" spans="1:18" x14ac:dyDescent="0.25">
      <c r="A216" s="5"/>
      <c r="B216" s="26"/>
      <c r="C216" s="26"/>
      <c r="D216" s="27"/>
      <c r="E216" s="33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49"/>
    </row>
    <row r="217" spans="1:18" x14ac:dyDescent="0.25">
      <c r="F217" s="19"/>
      <c r="G217" s="19"/>
      <c r="H217" s="20"/>
      <c r="I217" s="20"/>
      <c r="J217" s="20"/>
      <c r="K217" s="20"/>
      <c r="L217" s="20"/>
      <c r="M217" s="19"/>
      <c r="N217" s="20"/>
      <c r="O217" s="19"/>
      <c r="P217" s="20"/>
      <c r="Q217" s="48"/>
    </row>
    <row r="218" spans="1:18" x14ac:dyDescent="0.25">
      <c r="F218" s="19"/>
      <c r="G218" s="19"/>
      <c r="H218" s="20"/>
      <c r="I218" s="20"/>
      <c r="J218" s="20"/>
      <c r="K218" s="20"/>
      <c r="L218" s="20"/>
      <c r="M218" s="19"/>
      <c r="N218" s="20"/>
      <c r="O218" s="19"/>
      <c r="P218" s="20"/>
      <c r="Q218" s="48"/>
    </row>
    <row r="219" spans="1:18" x14ac:dyDescent="0.25">
      <c r="F219" s="19"/>
      <c r="G219" s="19"/>
      <c r="H219" s="20"/>
      <c r="I219" s="20"/>
      <c r="J219" s="20"/>
      <c r="K219" s="20"/>
      <c r="L219" s="20"/>
      <c r="M219" s="19"/>
      <c r="N219" s="20"/>
      <c r="O219" s="19"/>
      <c r="P219" s="20"/>
      <c r="Q219" s="48"/>
    </row>
    <row r="220" spans="1:18" x14ac:dyDescent="0.25">
      <c r="F220" s="19"/>
      <c r="G220" s="19"/>
      <c r="H220" s="20"/>
      <c r="I220" s="20"/>
      <c r="J220" s="20"/>
      <c r="K220" s="20"/>
      <c r="L220" s="20"/>
      <c r="M220" s="19"/>
      <c r="N220" s="20"/>
      <c r="O220" s="19"/>
      <c r="P220" s="20"/>
      <c r="Q220" s="48"/>
    </row>
    <row r="221" spans="1:18" x14ac:dyDescent="0.25"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48"/>
    </row>
    <row r="222" spans="1:18" x14ac:dyDescent="0.25">
      <c r="E222" s="3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50"/>
      <c r="R222" s="18"/>
    </row>
    <row r="223" spans="1:18" x14ac:dyDescent="0.25"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48"/>
    </row>
    <row r="224" spans="1:18" x14ac:dyDescent="0.25"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48"/>
    </row>
    <row r="225" spans="1:18" x14ac:dyDescent="0.25">
      <c r="C225" s="17"/>
      <c r="E225" s="35"/>
      <c r="F225" s="7"/>
      <c r="G225" s="7"/>
    </row>
    <row r="226" spans="1:18" x14ac:dyDescent="0.25">
      <c r="R226" s="18"/>
    </row>
    <row r="230" spans="1:18" x14ac:dyDescent="0.25">
      <c r="G230" s="8" t="e">
        <f xml:space="preserve"> (SUM F221+F222)</f>
        <v>#NAME?</v>
      </c>
    </row>
    <row r="240" spans="1:18" s="18" customFormat="1" x14ac:dyDescent="0.25">
      <c r="A240" s="16"/>
      <c r="B240" s="6"/>
      <c r="C240" s="6"/>
      <c r="D240" s="7"/>
      <c r="E240" s="31"/>
      <c r="F240" s="8"/>
      <c r="G240" s="8"/>
      <c r="H240" s="7"/>
      <c r="I240" s="7"/>
      <c r="J240" s="7"/>
      <c r="K240" s="7"/>
      <c r="L240" s="7"/>
      <c r="M240" s="8"/>
      <c r="N240" s="7"/>
      <c r="O240" s="8"/>
      <c r="P240" s="7"/>
      <c r="Q240" s="43"/>
      <c r="R240" s="7"/>
    </row>
    <row r="244" spans="1:18" s="18" customFormat="1" x14ac:dyDescent="0.25">
      <c r="A244" s="16"/>
      <c r="B244" s="6"/>
      <c r="C244" s="6"/>
      <c r="D244" s="7"/>
      <c r="E244" s="31"/>
      <c r="F244" s="8"/>
      <c r="G244" s="8"/>
      <c r="H244" s="7"/>
      <c r="I244" s="7"/>
      <c r="J244" s="7"/>
      <c r="K244" s="7"/>
      <c r="L244" s="7"/>
      <c r="M244" s="8"/>
      <c r="N244" s="7"/>
      <c r="O244" s="8"/>
      <c r="P244" s="7"/>
      <c r="Q244" s="43"/>
      <c r="R244" s="7"/>
    </row>
    <row r="250" spans="1:18" ht="13.95" customHeight="1" x14ac:dyDescent="0.25"/>
    <row r="251" spans="1:18" ht="13.95" customHeight="1" x14ac:dyDescent="0.25"/>
    <row r="252" spans="1:18" ht="13.95" customHeight="1" x14ac:dyDescent="0.25"/>
    <row r="253" spans="1:18" ht="13.95" customHeight="1" x14ac:dyDescent="0.25"/>
    <row r="254" spans="1:18" ht="13.95" customHeight="1" x14ac:dyDescent="0.25"/>
    <row r="255" spans="1:18" ht="13.95" customHeight="1" x14ac:dyDescent="0.25"/>
    <row r="256" spans="1:18" ht="13.95" customHeight="1" x14ac:dyDescent="0.25"/>
    <row r="257" ht="13.95" customHeight="1" x14ac:dyDescent="0.25"/>
    <row r="258" ht="13.95" customHeight="1" x14ac:dyDescent="0.25"/>
    <row r="259" ht="13.95" customHeight="1" x14ac:dyDescent="0.25"/>
    <row r="260" ht="13.95" customHeight="1" x14ac:dyDescent="0.25"/>
    <row r="261" ht="13.95" customHeight="1" x14ac:dyDescent="0.25"/>
    <row r="262" ht="13.95" customHeight="1" x14ac:dyDescent="0.25"/>
    <row r="263" ht="13.95" customHeight="1" x14ac:dyDescent="0.25"/>
    <row r="264" ht="13.95" customHeight="1" x14ac:dyDescent="0.25"/>
    <row r="265" ht="13.95" customHeight="1" x14ac:dyDescent="0.25"/>
    <row r="266" ht="13.95" customHeight="1" x14ac:dyDescent="0.25"/>
    <row r="267" ht="13.95" customHeight="1" x14ac:dyDescent="0.25"/>
    <row r="268" ht="13.95" customHeight="1" x14ac:dyDescent="0.25"/>
    <row r="269" ht="13.95" customHeight="1" x14ac:dyDescent="0.25"/>
    <row r="270" ht="13.95" customHeight="1" x14ac:dyDescent="0.25"/>
    <row r="271" ht="13.95" customHeight="1" x14ac:dyDescent="0.25"/>
    <row r="272" ht="13.95" customHeight="1" x14ac:dyDescent="0.25"/>
    <row r="273" ht="13.95" customHeight="1" x14ac:dyDescent="0.25"/>
    <row r="274" ht="13.95" customHeight="1" x14ac:dyDescent="0.25"/>
    <row r="275" ht="13.5" customHeight="1" x14ac:dyDescent="0.25"/>
    <row r="276" ht="13.5" customHeight="1" x14ac:dyDescent="0.25"/>
    <row r="304" spans="18:18" x14ac:dyDescent="0.25">
      <c r="R304" s="27"/>
    </row>
    <row r="322" spans="1:19" s="27" customFormat="1" x14ac:dyDescent="0.25">
      <c r="A322" s="16"/>
      <c r="B322" s="6"/>
      <c r="C322" s="6"/>
      <c r="D322" s="7"/>
      <c r="E322" s="31"/>
      <c r="F322" s="8"/>
      <c r="G322" s="8"/>
      <c r="H322" s="7"/>
      <c r="I322" s="7"/>
      <c r="J322" s="7"/>
      <c r="K322" s="7"/>
      <c r="L322" s="7"/>
      <c r="M322" s="8"/>
      <c r="N322" s="7"/>
      <c r="O322" s="8"/>
      <c r="P322" s="7"/>
      <c r="Q322" s="43"/>
      <c r="R322" s="7"/>
    </row>
    <row r="329" spans="1:19" s="18" customFormat="1" x14ac:dyDescent="0.25">
      <c r="A329" s="16"/>
      <c r="B329" s="6"/>
      <c r="C329" s="6"/>
      <c r="D329" s="7"/>
      <c r="E329" s="31"/>
      <c r="F329" s="8"/>
      <c r="G329" s="8"/>
      <c r="H329" s="7"/>
      <c r="I329" s="7"/>
      <c r="J329" s="7"/>
      <c r="K329" s="7"/>
      <c r="L329" s="7"/>
      <c r="M329" s="8"/>
      <c r="N329" s="7"/>
      <c r="O329" s="8"/>
      <c r="P329" s="7"/>
      <c r="Q329" s="43"/>
      <c r="R329" s="7"/>
      <c r="S329" s="7"/>
    </row>
    <row r="349" spans="18:18" x14ac:dyDescent="0.25">
      <c r="R349" s="27"/>
    </row>
    <row r="357" spans="1:18" x14ac:dyDescent="0.25">
      <c r="R357" s="29"/>
    </row>
    <row r="367" spans="1:18" s="27" customFormat="1" x14ac:dyDescent="0.25">
      <c r="A367" s="16"/>
      <c r="B367" s="6"/>
      <c r="C367" s="6"/>
      <c r="D367" s="7"/>
      <c r="E367" s="31"/>
      <c r="F367" s="8"/>
      <c r="G367" s="8"/>
      <c r="H367" s="7"/>
      <c r="I367" s="7"/>
      <c r="J367" s="7"/>
      <c r="K367" s="7"/>
      <c r="L367" s="7"/>
      <c r="M367" s="8"/>
      <c r="N367" s="7"/>
      <c r="O367" s="8"/>
      <c r="P367" s="7"/>
      <c r="Q367" s="43"/>
      <c r="R367" s="7"/>
    </row>
    <row r="375" spans="1:18" s="29" customFormat="1" x14ac:dyDescent="0.25">
      <c r="A375" s="16"/>
      <c r="B375" s="6"/>
      <c r="C375" s="6"/>
      <c r="D375" s="7"/>
      <c r="E375" s="31"/>
      <c r="F375" s="8"/>
      <c r="G375" s="8"/>
      <c r="H375" s="7"/>
      <c r="I375" s="7"/>
      <c r="J375" s="7"/>
      <c r="K375" s="7"/>
      <c r="L375" s="7"/>
      <c r="M375" s="8"/>
      <c r="N375" s="7"/>
      <c r="O375" s="8"/>
      <c r="P375" s="7"/>
      <c r="Q375" s="43"/>
      <c r="R375" s="7"/>
    </row>
    <row r="382" spans="1:18" x14ac:dyDescent="0.25">
      <c r="R382" s="27"/>
    </row>
    <row r="400" spans="1:18" s="27" customFormat="1" x14ac:dyDescent="0.25">
      <c r="A400" s="16"/>
      <c r="B400" s="6"/>
      <c r="C400" s="6"/>
      <c r="D400" s="7"/>
      <c r="E400" s="31"/>
      <c r="F400" s="8"/>
      <c r="G400" s="8"/>
      <c r="H400" s="7"/>
      <c r="I400" s="7"/>
      <c r="J400" s="7"/>
      <c r="K400" s="7"/>
      <c r="L400" s="7"/>
      <c r="M400" s="8"/>
      <c r="N400" s="7"/>
      <c r="O400" s="8"/>
      <c r="P400" s="7"/>
      <c r="Q400" s="43"/>
      <c r="R400" s="7"/>
    </row>
  </sheetData>
  <mergeCells count="2">
    <mergeCell ref="A1:H1"/>
    <mergeCell ref="A2:H2"/>
  </mergeCells>
  <phoneticPr fontId="0" type="noConversion"/>
  <printOptions headings="1"/>
  <pageMargins left="0.75" right="0.75" top="1" bottom="1" header="0.5" footer="0.5"/>
  <pageSetup paperSize="9" scale="61" fitToHeight="0" orientation="landscape" horizontalDpi="4294967293" verticalDpi="4294967293" r:id="rId1"/>
  <headerFooter alignWithMargins="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Gascoine</dc:creator>
  <cp:lastModifiedBy>Jacqui Letsome</cp:lastModifiedBy>
  <cp:lastPrinted>2020-05-07T12:05:37Z</cp:lastPrinted>
  <dcterms:created xsi:type="dcterms:W3CDTF">2009-03-31T15:33:40Z</dcterms:created>
  <dcterms:modified xsi:type="dcterms:W3CDTF">2020-05-07T12:21:35Z</dcterms:modified>
</cp:coreProperties>
</file>